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PRLH\CNRH\MFSC JB91\WFL\Transition\TAP\Individual Counseling\"/>
    </mc:Choice>
  </mc:AlternateContent>
  <workbookProtection workbookAlgorithmName="SHA-512" workbookHashValue="VbZVdbcRf5lYij+jp41nrsuk89mGLaudc/31Np0e9spmqZVJ9XXRWw942ZZj4NJYKVuRwFKkrZbBlFTw0xinMQ==" workbookSaltValue="P9a89sCjQaMT6Uba5AfiCg==" workbookSpinCount="100000" lockStructure="1"/>
  <bookViews>
    <workbookView xWindow="0" yWindow="0" windowWidth="25125" windowHeight="12300" activeTab="1"/>
  </bookViews>
  <sheets>
    <sheet name="Home" sheetId="14" r:id="rId1"/>
    <sheet name="Tool" sheetId="4" r:id="rId2"/>
    <sheet name="Dictionary" sheetId="16" r:id="rId3"/>
    <sheet name="Resources" sheetId="15" r:id="rId4"/>
    <sheet name="Look Ups" sheetId="13" state="hidden"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4" l="1"/>
  <c r="M10" i="4" s="1"/>
  <c r="I10" i="4"/>
  <c r="L10" i="4" l="1"/>
  <c r="K21" i="4" l="1"/>
  <c r="H21" i="4"/>
  <c r="E21" i="4"/>
  <c r="L14" i="4"/>
  <c r="I14" i="4"/>
  <c r="F14" i="4"/>
  <c r="F13" i="4"/>
  <c r="I13" i="4"/>
  <c r="L13" i="4"/>
  <c r="M14" i="4" l="1"/>
  <c r="M13" i="4"/>
  <c r="L8" i="4"/>
  <c r="L19" i="4"/>
  <c r="L18" i="4"/>
  <c r="L17" i="4"/>
  <c r="L9" i="4"/>
  <c r="L16" i="4"/>
  <c r="L15" i="4"/>
  <c r="L7" i="4"/>
  <c r="L5" i="4"/>
  <c r="L12" i="4"/>
  <c r="L11" i="4"/>
  <c r="L6" i="4"/>
  <c r="I8" i="4"/>
  <c r="I19" i="4"/>
  <c r="I18" i="4"/>
  <c r="I17" i="4"/>
  <c r="I9" i="4"/>
  <c r="I16" i="4"/>
  <c r="I15" i="4"/>
  <c r="I7" i="4"/>
  <c r="I5" i="4"/>
  <c r="I12" i="4"/>
  <c r="I11" i="4"/>
  <c r="I6" i="4"/>
  <c r="F8" i="4"/>
  <c r="F19" i="4"/>
  <c r="F18" i="4"/>
  <c r="F17" i="4"/>
  <c r="F9" i="4"/>
  <c r="F16" i="4"/>
  <c r="F15" i="4"/>
  <c r="F7" i="4"/>
  <c r="F5" i="4"/>
  <c r="F12" i="4"/>
  <c r="F11" i="4"/>
  <c r="F6" i="4"/>
  <c r="M17" i="4" l="1"/>
  <c r="M7" i="4"/>
  <c r="M11" i="4"/>
  <c r="M15" i="4"/>
  <c r="M18" i="4"/>
  <c r="M12" i="4"/>
  <c r="M16" i="4"/>
  <c r="M19" i="4"/>
  <c r="M6" i="4"/>
  <c r="M5" i="4"/>
  <c r="M9" i="4"/>
  <c r="M8" i="4"/>
  <c r="D21" i="4"/>
  <c r="J21" i="4" l="1"/>
  <c r="G21" i="4"/>
  <c r="D23" i="4" l="1"/>
  <c r="D25" i="4" s="1"/>
</calcChain>
</file>

<file path=xl/comments1.xml><?xml version="1.0" encoding="utf-8"?>
<comments xmlns="http://schemas.openxmlformats.org/spreadsheetml/2006/main">
  <authors>
    <author>Chavez, Lisset</author>
  </authors>
  <commentList>
    <comment ref="E4" authorId="0" shapeId="0">
      <text>
        <r>
          <rPr>
            <b/>
            <sz val="8"/>
            <color indexed="81"/>
            <rFont val="Tahoma"/>
            <family val="2"/>
          </rPr>
          <t xml:space="preserve">Directions: </t>
        </r>
        <r>
          <rPr>
            <sz val="8"/>
            <color indexed="81"/>
            <rFont val="Tahoma"/>
            <family val="2"/>
          </rPr>
          <t>Select only one Y per row</t>
        </r>
      </text>
    </comment>
    <comment ref="H4" authorId="0" shapeId="0">
      <text>
        <r>
          <rPr>
            <b/>
            <sz val="8"/>
            <color indexed="81"/>
            <rFont val="Tahoma"/>
            <family val="2"/>
          </rPr>
          <t xml:space="preserve">Directions: </t>
        </r>
        <r>
          <rPr>
            <sz val="8"/>
            <color indexed="81"/>
            <rFont val="Tahoma"/>
            <family val="2"/>
          </rPr>
          <t>Select only one Y per row</t>
        </r>
      </text>
    </comment>
    <comment ref="K4" authorId="0" shapeId="0">
      <text>
        <r>
          <rPr>
            <b/>
            <sz val="8"/>
            <color indexed="81"/>
            <rFont val="Tahoma"/>
            <family val="2"/>
          </rPr>
          <t xml:space="preserve">Directions: </t>
        </r>
        <r>
          <rPr>
            <sz val="8"/>
            <color indexed="81"/>
            <rFont val="Tahoma"/>
            <family val="2"/>
          </rPr>
          <t>Select only one Y per row</t>
        </r>
      </text>
    </comment>
  </commentList>
</comments>
</file>

<file path=xl/sharedStrings.xml><?xml version="1.0" encoding="utf-8"?>
<sst xmlns="http://schemas.openxmlformats.org/spreadsheetml/2006/main" count="128" uniqueCount="108">
  <si>
    <t>Secured Job or School</t>
  </si>
  <si>
    <t>Characterization of Discharge</t>
  </si>
  <si>
    <t>Education</t>
  </si>
  <si>
    <t>Employment</t>
  </si>
  <si>
    <t>Disability</t>
  </si>
  <si>
    <t>Term of Service</t>
  </si>
  <si>
    <t>Intended Track</t>
  </si>
  <si>
    <t>No Disability</t>
  </si>
  <si>
    <t>Military Occupational Specialty</t>
  </si>
  <si>
    <t>Scoring Key</t>
  </si>
  <si>
    <t>Y</t>
  </si>
  <si>
    <t>Demographic Factors</t>
  </si>
  <si>
    <t>Selection Criteria</t>
  </si>
  <si>
    <t>Y/N</t>
  </si>
  <si>
    <t>N</t>
  </si>
  <si>
    <t>Instructions</t>
  </si>
  <si>
    <t>Civilian career path does not align to MOS</t>
  </si>
  <si>
    <t>Civilian career path slightly aligns to MOS</t>
  </si>
  <si>
    <t>Retirement</t>
  </si>
  <si>
    <t>Some support network</t>
  </si>
  <si>
    <t>Resource</t>
  </si>
  <si>
    <t>Description</t>
  </si>
  <si>
    <t>The member has confirmed or believes that they have a disability, including physical disabilities, cognitive or learning disabilities, or emotional trauma such as PTSD.</t>
  </si>
  <si>
    <t>The member's mindset during transition, in particular whether the decision to transition is rational or emotional.</t>
  </si>
  <si>
    <t>Whether the member is ready for retirement based on  the funds to support their desired lifestyle.</t>
  </si>
  <si>
    <t>The member's level of engagement during the transition, both in completing personal activities and program activities.</t>
  </si>
  <si>
    <t>The member's level of planning, including career planning, retirement planning, financial planning, and business planning.</t>
  </si>
  <si>
    <t xml:space="preserve"> </t>
  </si>
  <si>
    <t>Check</t>
  </si>
  <si>
    <t>Whether the member has a support system, including a family, friends, a financial safety net, or stable housing.</t>
  </si>
  <si>
    <t>Other than honorable / bad conduct / dishonorable</t>
  </si>
  <si>
    <t>&lt;Insert hyperlinked resource&gt;</t>
  </si>
  <si>
    <t>&lt;Insert description of resource&gt;</t>
  </si>
  <si>
    <t>Click the following links to navigate this document</t>
  </si>
  <si>
    <t>Definitions</t>
  </si>
  <si>
    <t>The number of contracted terms served by the enlisted member or the time beyond initial service obligation for officers.</t>
  </si>
  <si>
    <t>Tool Purpose</t>
  </si>
  <si>
    <t>The member's employment field of interest and whether it is in high, regular, or low demand.</t>
  </si>
  <si>
    <t>The member has already secured employment or has already enrolled in an education program, including college and vocational training.</t>
  </si>
  <si>
    <t>1) Member completes the Self-Assessment Questionnaire
2) Fill in the Counselor Tool using the Member's completed Self-Assessment Questionnaire
       2a) Use the drop-down menus to select one 'Y' for the applicable selection criteria in each row
       2b) If more than one "Y" is entered in each row, an error will be populated
3) Determine the member's pathway based on the suggested risk level
If you are unsure of how a demographic factor is defined, see the dictionary. Additionally, a list of resources is provided to further assist Transition Counselors.</t>
  </si>
  <si>
    <t>The purpose of this tool is to help Transition Counselors determine the appropriate pathway for Members during the Initial Counseling. The suggested risk level is determined based on the selected criteria across each demographic factor. Values and weights have been assigned to determine the risk level, however the results are only meant to provide a guideline for Transition Counselors. The pathway is decided by the Counselor based on their interaction with the member during Initial Counseling.</t>
  </si>
  <si>
    <t>Planning</t>
  </si>
  <si>
    <t>Engagement</t>
  </si>
  <si>
    <t>Location</t>
  </si>
  <si>
    <t>Transition Mindset</t>
  </si>
  <si>
    <t>Support System</t>
  </si>
  <si>
    <t>Retirement Readiness</t>
  </si>
  <si>
    <t xml:space="preserve">The anticipated characterization of discharge for the Sailor upon separation. For anything other than honorable or general (i.e., other than honorable, bad conduct, dishonorable, or dismissal) the member's risk level is "advanced". For enlisted members, the characterization of discharge can range from honorable or general to dishonorable. For an officer, the characterization of discharge can range from honorable or general to discharge. </t>
  </si>
  <si>
    <t>The member's education history and whether it is applicable to their intended track or field of interest.</t>
  </si>
  <si>
    <t>The member's intended track including: Education, Employment, Vocational or Entrepreneurship.</t>
  </si>
  <si>
    <t>Transition Assistance Program (TAP) Counselor Tool Home</t>
  </si>
  <si>
    <t>Transition Assistance Program (TAP) Counselor Tool Dictionary</t>
  </si>
  <si>
    <t>Transition Assistance Program (TAP) Counselor Tool Resources</t>
  </si>
  <si>
    <t>Transition Assistance Program (TAP) Counselor Tool</t>
  </si>
  <si>
    <t xml:space="preserve">Weighted Scores  </t>
  </si>
  <si>
    <t xml:space="preserve">Total Score  </t>
  </si>
  <si>
    <t>General</t>
  </si>
  <si>
    <t>Honorable</t>
  </si>
  <si>
    <t>No education or certification</t>
  </si>
  <si>
    <t>Obtained degree or certification</t>
  </si>
  <si>
    <t>Some education/certification/pending degree</t>
  </si>
  <si>
    <t>Seeking low demand career field</t>
  </si>
  <si>
    <t>Seeking moderate demand career field</t>
  </si>
  <si>
    <t>End of first term of service</t>
  </si>
  <si>
    <t>Has Disability that may impact pursuit of job or school</t>
  </si>
  <si>
    <t>Pending Disability</t>
  </si>
  <si>
    <t>No experience with desired track</t>
  </si>
  <si>
    <t>Associated previous experience with desired track</t>
  </si>
  <si>
    <t>No desire to attend track</t>
  </si>
  <si>
    <t>Has adequate Plan</t>
  </si>
  <si>
    <t>Not interested in TAP assistance</t>
  </si>
  <si>
    <t>Interested in TAP assistance</t>
  </si>
  <si>
    <t>Very Interested in TAP assistance</t>
  </si>
  <si>
    <t>Currently assigned OCONUS or on deployment</t>
  </si>
  <si>
    <t>Relocating to new area</t>
  </si>
  <si>
    <t>No plans to relocate</t>
  </si>
  <si>
    <t>Uncomfortable with decision to transition</t>
  </si>
  <si>
    <t>Some what comfortable with decision</t>
  </si>
  <si>
    <t>Very comfortable with decision</t>
  </si>
  <si>
    <t>No support system</t>
  </si>
  <si>
    <t>Good supportive network</t>
  </si>
  <si>
    <t>Financial Readiness</t>
  </si>
  <si>
    <t>No funds to support lifestyle</t>
  </si>
  <si>
    <t>Limited funds to support lifestyle</t>
  </si>
  <si>
    <t>Adequate funds to support lifestyle</t>
  </si>
  <si>
    <t>Education History</t>
  </si>
  <si>
    <t>Employment Interest</t>
  </si>
  <si>
    <t>Mid career term (6-19 years)</t>
  </si>
  <si>
    <t>Partial Plan in place</t>
  </si>
  <si>
    <t>The member's location at the time of transition from the Military to civilian life and whether they plan to move after their transition.</t>
  </si>
  <si>
    <t>The member's Rating, Designator, MOS occupation code, Air force Specialty Code,  and whether it aligns with their intended track or field of interest.</t>
  </si>
  <si>
    <t xml:space="preserve">Minimum Assignable Tier Level  </t>
  </si>
  <si>
    <t>Has no post serivce Plan in place</t>
  </si>
  <si>
    <t>Minimum Assignable Tier Level</t>
  </si>
  <si>
    <t>Assigned level based off assessment. However, if the Counselor feels the member needs more assistance they can assign a higher level, but never lower.</t>
  </si>
  <si>
    <t>Education Intentions</t>
  </si>
  <si>
    <t>Employment Intentions</t>
  </si>
  <si>
    <t xml:space="preserve">Not currently applying for employment </t>
  </si>
  <si>
    <t>Currently applying for employment</t>
  </si>
  <si>
    <t xml:space="preserve">Secured employment </t>
  </si>
  <si>
    <t>Not currently applying for school</t>
  </si>
  <si>
    <t>Currently applying for schools</t>
  </si>
  <si>
    <t>Secured school</t>
  </si>
  <si>
    <t>Tier I = 15-39</t>
  </si>
  <si>
    <t>Tier II = 40-65</t>
  </si>
  <si>
    <t>Tier III = 66-90</t>
  </si>
  <si>
    <t>Career path aligns to MOS/                     Permanent Retirement</t>
  </si>
  <si>
    <t>Seeking high demand career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</si>
</sst>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sz val="11"/>
      <color theme="0"/>
      <name val="Calibri"/>
      <family val="2"/>
      <scheme val="minor"/>
    </font>
    <font>
      <b/>
      <sz val="11"/>
      <color theme="1"/>
      <name val="Calibri"/>
      <family val="2"/>
      <scheme val="minor"/>
    </font>
    <font>
      <sz val="8"/>
      <color theme="1"/>
      <name val="Calibri"/>
      <family val="2"/>
      <scheme val="minor"/>
    </font>
    <font>
      <sz val="10"/>
      <name val="Arial"/>
      <family val="2"/>
    </font>
    <font>
      <sz val="10"/>
      <color theme="1"/>
      <name val="Calibri"/>
      <family val="2"/>
      <scheme val="minor"/>
    </font>
    <font>
      <sz val="11"/>
      <color rgb="FFFF0000"/>
      <name val="Calibri"/>
      <family val="2"/>
      <scheme val="minor"/>
    </font>
    <font>
      <sz val="11"/>
      <color theme="0"/>
      <name val="Calibri"/>
      <family val="2"/>
      <scheme val="minor"/>
    </font>
    <font>
      <b/>
      <sz val="8"/>
      <color indexed="81"/>
      <name val="Tahoma"/>
      <family val="2"/>
    </font>
    <font>
      <sz val="8"/>
      <color indexed="81"/>
      <name val="Tahoma"/>
      <family val="2"/>
    </font>
    <font>
      <sz val="10"/>
      <color theme="0"/>
      <name val="Calibri"/>
      <family val="2"/>
      <scheme val="minor"/>
    </font>
    <font>
      <sz val="10"/>
      <color rgb="FFFF0000"/>
      <name val="Calibri"/>
      <family val="2"/>
      <scheme val="minor"/>
    </font>
    <font>
      <b/>
      <sz val="12"/>
      <color theme="0"/>
      <name val="Calibri"/>
      <family val="2"/>
      <scheme val="minor"/>
    </font>
    <font>
      <b/>
      <sz val="10"/>
      <color theme="1"/>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3"/>
        <bgColor indexed="64"/>
      </patternFill>
    </fill>
    <fill>
      <patternFill patternType="solid">
        <fgColor theme="0"/>
        <bgColor indexed="64"/>
      </patternFill>
    </fill>
  </fills>
  <borders count="4">
    <border>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s>
  <cellStyleXfs count="2">
    <xf numFmtId="0" fontId="0" fillId="0" borderId="0"/>
    <xf numFmtId="0" fontId="4" fillId="0" borderId="0"/>
  </cellStyleXfs>
  <cellXfs count="54">
    <xf numFmtId="0" fontId="0" fillId="0" borderId="0" xfId="0"/>
    <xf numFmtId="0" fontId="1" fillId="3" borderId="0" xfId="0" applyFont="1" applyFill="1" applyAlignment="1">
      <alignment horizontal="right"/>
    </xf>
    <xf numFmtId="0" fontId="2" fillId="2" borderId="0" xfId="0" applyFont="1" applyFill="1" applyAlignment="1">
      <alignment horizontal="center"/>
    </xf>
    <xf numFmtId="0" fontId="0" fillId="2" borderId="1" xfId="0" applyFont="1" applyFill="1" applyBorder="1" applyAlignment="1">
      <alignment horizontal="center"/>
    </xf>
    <xf numFmtId="0" fontId="1" fillId="3" borderId="0" xfId="0" applyFont="1" applyFill="1" applyAlignment="1">
      <alignment horizontal="center"/>
    </xf>
    <xf numFmtId="0" fontId="5" fillId="2" borderId="1" xfId="0" applyFont="1" applyFill="1" applyBorder="1"/>
    <xf numFmtId="0" fontId="4" fillId="0" borderId="0" xfId="1"/>
    <xf numFmtId="0" fontId="6" fillId="4" borderId="0" xfId="0" applyFont="1" applyFill="1" applyAlignment="1"/>
    <xf numFmtId="0" fontId="0" fillId="4" borderId="0" xfId="0" applyFill="1"/>
    <xf numFmtId="0" fontId="0" fillId="4" borderId="0" xfId="0" applyFill="1" applyAlignment="1">
      <alignment horizontal="center"/>
    </xf>
    <xf numFmtId="0" fontId="0" fillId="2" borderId="2" xfId="0" applyFont="1" applyFill="1" applyBorder="1" applyAlignment="1">
      <alignment horizontal="center"/>
    </xf>
    <xf numFmtId="0" fontId="0" fillId="4" borderId="2" xfId="0" applyFont="1" applyFill="1" applyBorder="1" applyAlignment="1">
      <alignment horizontal="center"/>
    </xf>
    <xf numFmtId="0" fontId="3" fillId="4" borderId="0" xfId="0" applyFont="1" applyFill="1" applyAlignment="1">
      <alignment horizontal="center"/>
    </xf>
    <xf numFmtId="0" fontId="0" fillId="4" borderId="1" xfId="0" applyFont="1" applyFill="1" applyBorder="1" applyAlignment="1">
      <alignment horizontal="center"/>
    </xf>
    <xf numFmtId="0" fontId="1" fillId="3" borderId="2" xfId="0" applyFont="1" applyFill="1" applyBorder="1" applyAlignment="1">
      <alignment horizontal="left" indent="1"/>
    </xf>
    <xf numFmtId="0" fontId="2" fillId="4" borderId="2" xfId="0" applyFont="1" applyFill="1" applyBorder="1" applyAlignment="1">
      <alignment horizontal="center" vertical="center"/>
    </xf>
    <xf numFmtId="0" fontId="1" fillId="3" borderId="2" xfId="0" applyFont="1" applyFill="1" applyBorder="1" applyAlignment="1">
      <alignment horizontal="center" vertical="center"/>
    </xf>
    <xf numFmtId="0" fontId="2" fillId="2" borderId="0" xfId="0" applyFont="1" applyFill="1" applyBorder="1" applyAlignment="1">
      <alignment horizontal="left" indent="1"/>
    </xf>
    <xf numFmtId="0" fontId="0" fillId="4" borderId="0" xfId="0" applyFont="1" applyFill="1" applyBorder="1" applyAlignment="1">
      <alignment horizontal="left" vertical="center" wrapText="1" indent="11"/>
    </xf>
    <xf numFmtId="0" fontId="0" fillId="4" borderId="0" xfId="0" applyFont="1" applyFill="1" applyBorder="1" applyAlignment="1">
      <alignment horizontal="left" vertical="top" wrapText="1" indent="11"/>
    </xf>
    <xf numFmtId="0" fontId="3" fillId="4" borderId="0" xfId="0" applyFont="1" applyFill="1"/>
    <xf numFmtId="0" fontId="7" fillId="4" borderId="2" xfId="0" applyFont="1" applyFill="1" applyBorder="1" applyAlignment="1">
      <alignment horizontal="center"/>
    </xf>
    <xf numFmtId="0" fontId="0" fillId="4" borderId="0" xfId="0" applyFont="1" applyFill="1"/>
    <xf numFmtId="0" fontId="10" fillId="3" borderId="0" xfId="0" applyFont="1" applyFill="1" applyAlignment="1">
      <alignment horizontal="center" vertical="top"/>
    </xf>
    <xf numFmtId="0" fontId="5" fillId="2" borderId="2" xfId="0" applyFont="1" applyFill="1" applyBorder="1" applyAlignment="1">
      <alignment horizontal="left" indent="1"/>
    </xf>
    <xf numFmtId="0" fontId="5" fillId="2" borderId="2" xfId="0" applyFont="1" applyFill="1" applyBorder="1" applyAlignment="1">
      <alignment horizontal="center"/>
    </xf>
    <xf numFmtId="0" fontId="5" fillId="4" borderId="2" xfId="0" applyFont="1" applyFill="1" applyBorder="1" applyAlignment="1">
      <alignment horizontal="center"/>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2" fillId="3" borderId="0" xfId="0" applyFont="1" applyFill="1" applyBorder="1" applyAlignment="1">
      <alignment horizontal="center" vertical="center"/>
    </xf>
    <xf numFmtId="0" fontId="13" fillId="4" borderId="2" xfId="0" applyFont="1" applyFill="1" applyBorder="1" applyAlignment="1">
      <alignment horizontal="left" vertical="top" indent="1"/>
    </xf>
    <xf numFmtId="0" fontId="5" fillId="4" borderId="0" xfId="0" applyFont="1" applyFill="1" applyBorder="1" applyAlignment="1">
      <alignment horizontal="left" vertical="center" wrapText="1"/>
    </xf>
    <xf numFmtId="0" fontId="5" fillId="4" borderId="0" xfId="0" applyFont="1" applyFill="1" applyBorder="1" applyAlignment="1">
      <alignment horizontal="left" wrapText="1"/>
    </xf>
    <xf numFmtId="0" fontId="5" fillId="4" borderId="0" xfId="0" applyFont="1" applyFill="1" applyBorder="1" applyAlignment="1">
      <alignment horizontal="left" vertical="top" wrapText="1"/>
    </xf>
    <xf numFmtId="0" fontId="5" fillId="4" borderId="0" xfId="0" applyFont="1" applyFill="1" applyAlignment="1">
      <alignment wrapText="1"/>
    </xf>
    <xf numFmtId="0" fontId="13" fillId="4" borderId="3" xfId="0" applyFont="1" applyFill="1" applyBorder="1" applyAlignment="1">
      <alignment horizontal="left" vertical="top" indent="1"/>
    </xf>
    <xf numFmtId="0" fontId="5" fillId="4" borderId="0" xfId="0" applyFont="1" applyFill="1" applyBorder="1" applyAlignment="1">
      <alignment wrapText="1"/>
    </xf>
    <xf numFmtId="0" fontId="11" fillId="4" borderId="0" xfId="0" applyFont="1" applyFill="1" applyBorder="1" applyAlignment="1">
      <alignment horizontal="left" indent="1"/>
    </xf>
    <xf numFmtId="0" fontId="11" fillId="4" borderId="0" xfId="0" applyFont="1" applyFill="1" applyBorder="1" applyAlignment="1">
      <alignment horizontal="center"/>
    </xf>
    <xf numFmtId="0" fontId="5" fillId="4" borderId="0" xfId="0" applyFont="1" applyFill="1" applyBorder="1" applyAlignment="1">
      <alignment horizontal="left" indent="1"/>
    </xf>
    <xf numFmtId="0" fontId="5" fillId="4" borderId="0" xfId="0" applyFont="1" applyFill="1"/>
    <xf numFmtId="0" fontId="5" fillId="4" borderId="0" xfId="0" applyFont="1" applyFill="1" applyBorder="1" applyAlignment="1">
      <alignment horizontal="left" vertical="center" wrapText="1" indent="11"/>
    </xf>
    <xf numFmtId="0" fontId="5" fillId="4" borderId="0" xfId="0" applyFont="1" applyFill="1" applyBorder="1" applyAlignment="1">
      <alignment horizontal="left" vertical="top" wrapText="1" indent="11"/>
    </xf>
    <xf numFmtId="0" fontId="0" fillId="4" borderId="0" xfId="0" applyFont="1" applyFill="1" applyAlignment="1"/>
    <xf numFmtId="0" fontId="2" fillId="4" borderId="0" xfId="0" applyFont="1" applyFill="1" applyBorder="1" applyAlignment="1">
      <alignment horizontal="left" indent="1"/>
    </xf>
    <xf numFmtId="0" fontId="10" fillId="4" borderId="0" xfId="0" applyFont="1" applyFill="1" applyAlignment="1">
      <alignment vertical="top"/>
    </xf>
    <xf numFmtId="0" fontId="12" fillId="4" borderId="0" xfId="0" applyFont="1" applyFill="1" applyBorder="1" applyAlignment="1">
      <alignment horizontal="center" vertical="center"/>
    </xf>
    <xf numFmtId="0" fontId="10" fillId="4" borderId="2" xfId="0" applyFont="1" applyFill="1" applyBorder="1" applyAlignment="1">
      <alignment horizontal="center"/>
    </xf>
    <xf numFmtId="0" fontId="5" fillId="2" borderId="2" xfId="0" applyFont="1" applyFill="1" applyBorder="1" applyAlignment="1">
      <alignment horizontal="left" wrapText="1" indent="1"/>
    </xf>
    <xf numFmtId="0" fontId="13" fillId="4" borderId="0" xfId="0" applyFont="1" applyFill="1" applyBorder="1" applyAlignment="1">
      <alignment horizontal="left" vertical="top" indent="1"/>
    </xf>
    <xf numFmtId="0" fontId="12" fillId="3" borderId="0" xfId="0" applyFont="1" applyFill="1" applyBorder="1" applyAlignment="1">
      <alignment horizontal="center" vertical="center"/>
    </xf>
    <xf numFmtId="0" fontId="7" fillId="3" borderId="0" xfId="0" applyFont="1" applyFill="1" applyAlignment="1">
      <alignment horizontal="center" vertical="top"/>
    </xf>
    <xf numFmtId="0" fontId="10" fillId="3" borderId="0" xfId="0" applyFont="1" applyFill="1" applyAlignment="1">
      <alignment horizontal="center" vertical="top"/>
    </xf>
    <xf numFmtId="0" fontId="12" fillId="3" borderId="0" xfId="0" applyFont="1" applyFill="1" applyAlignment="1">
      <alignment horizontal="center" vertical="center"/>
    </xf>
  </cellXfs>
  <cellStyles count="2">
    <cellStyle name="Normal" xfId="0" builtinId="0"/>
    <cellStyle name="Normal 2" xfId="1"/>
  </cellStyles>
  <dxfs count="2">
    <dxf>
      <font>
        <b/>
        <i val="0"/>
        <color theme="1"/>
      </font>
      <fill>
        <patternFill>
          <bgColor rgb="FFFFA3A3"/>
        </patternFill>
      </fill>
    </dxf>
    <dxf>
      <font>
        <b/>
        <i val="0"/>
        <color theme="1"/>
      </font>
      <fill>
        <patternFill>
          <bgColor rgb="FFFFA3A3"/>
        </patternFill>
      </fill>
    </dxf>
  </dxfs>
  <tableStyles count="0" defaultTableStyle="TableStyleMedium2" defaultPivotStyle="PivotStyleLight16"/>
  <colors>
    <mruColors>
      <color rgb="FFFFA3A3"/>
      <color rgb="FFFF89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image" Target="../media/image6.png"/><Relationship Id="rId3" Type="http://schemas.openxmlformats.org/officeDocument/2006/relationships/image" Target="../media/image2.png"/><Relationship Id="rId7" Type="http://schemas.openxmlformats.org/officeDocument/2006/relationships/hyperlink" Target="#Dictionary!A1"/><Relationship Id="rId12" Type="http://schemas.openxmlformats.org/officeDocument/2006/relationships/hyperlink" Target="#Tool!A1"/><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8.svg"/><Relationship Id="rId5" Type="http://schemas.openxmlformats.org/officeDocument/2006/relationships/image" Target="../media/image3.png"/><Relationship Id="rId15" Type="http://schemas.openxmlformats.org/officeDocument/2006/relationships/hyperlink" Target="#Home!A1"/><Relationship Id="rId10" Type="http://schemas.openxmlformats.org/officeDocument/2006/relationships/image" Target="../media/image5.png"/><Relationship Id="rId4" Type="http://schemas.openxmlformats.org/officeDocument/2006/relationships/image" Target="../media/image4.svg"/><Relationship Id="rId9" Type="http://schemas.openxmlformats.org/officeDocument/2006/relationships/hyperlink" Target="#Resources!A1"/><Relationship Id="rId14" Type="http://schemas.openxmlformats.org/officeDocument/2006/relationships/image" Target="../media/image10.sv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hyperlink" Target="#Resources!A1"/><Relationship Id="rId3" Type="http://schemas.openxmlformats.org/officeDocument/2006/relationships/image" Target="../media/image8.png"/><Relationship Id="rId7" Type="http://schemas.openxmlformats.org/officeDocument/2006/relationships/hyperlink" Target="#Tool!A1"/><Relationship Id="rId12" Type="http://schemas.openxmlformats.org/officeDocument/2006/relationships/image" Target="../media/image2.svg"/><Relationship Id="rId2" Type="http://schemas.openxmlformats.org/officeDocument/2006/relationships/image" Target="../media/image8.svg"/><Relationship Id="rId1" Type="http://schemas.openxmlformats.org/officeDocument/2006/relationships/image" Target="../media/image7.png"/><Relationship Id="rId6" Type="http://schemas.openxmlformats.org/officeDocument/2006/relationships/image" Target="../media/image5.png"/><Relationship Id="rId11" Type="http://schemas.openxmlformats.org/officeDocument/2006/relationships/image" Target="../media/image4.png"/><Relationship Id="rId5" Type="http://schemas.openxmlformats.org/officeDocument/2006/relationships/hyperlink" Target="#Home!A1"/><Relationship Id="rId10" Type="http://schemas.openxmlformats.org/officeDocument/2006/relationships/hyperlink" Target="#Dictionary!A1"/><Relationship Id="rId4" Type="http://schemas.openxmlformats.org/officeDocument/2006/relationships/image" Target="../media/image10.svg"/><Relationship Id="rId9" Type="http://schemas.openxmlformats.org/officeDocument/2006/relationships/image" Target="../media/image6.svg"/></Relationships>
</file>

<file path=xl/drawings/_rels/drawing3.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image" Target="../media/image10.png"/><Relationship Id="rId3" Type="http://schemas.openxmlformats.org/officeDocument/2006/relationships/hyperlink" Target="#Dictionary!A1"/><Relationship Id="rId7" Type="http://schemas.openxmlformats.org/officeDocument/2006/relationships/image" Target="../media/image5.png"/><Relationship Id="rId12" Type="http://schemas.openxmlformats.org/officeDocument/2006/relationships/hyperlink" Target="#Home!A1"/><Relationship Id="rId2" Type="http://schemas.openxmlformats.org/officeDocument/2006/relationships/image" Target="../media/image6.svg"/><Relationship Id="rId1" Type="http://schemas.openxmlformats.org/officeDocument/2006/relationships/image" Target="../media/image3.png"/><Relationship Id="rId6" Type="http://schemas.openxmlformats.org/officeDocument/2006/relationships/hyperlink" Target="#Resources!A1"/><Relationship Id="rId11" Type="http://schemas.openxmlformats.org/officeDocument/2006/relationships/image" Target="../media/image10.svg"/><Relationship Id="rId5" Type="http://schemas.openxmlformats.org/officeDocument/2006/relationships/image" Target="../media/image2.svg"/><Relationship Id="rId10" Type="http://schemas.openxmlformats.org/officeDocument/2006/relationships/image" Target="../media/image6.png"/><Relationship Id="rId4" Type="http://schemas.openxmlformats.org/officeDocument/2006/relationships/image" Target="../media/image4.png"/><Relationship Id="rId9" Type="http://schemas.openxmlformats.org/officeDocument/2006/relationships/hyperlink" Target="#Tool!A1"/></Relationships>
</file>

<file path=xl/drawings/_rels/drawing4.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image" Target="../media/image12.png"/><Relationship Id="rId3" Type="http://schemas.openxmlformats.org/officeDocument/2006/relationships/hyperlink" Target="#Dictionary!A1"/><Relationship Id="rId7" Type="http://schemas.openxmlformats.org/officeDocument/2006/relationships/image" Target="../media/image5.png"/><Relationship Id="rId12" Type="http://schemas.openxmlformats.org/officeDocument/2006/relationships/hyperlink" Target="#Home!A1"/><Relationship Id="rId2" Type="http://schemas.openxmlformats.org/officeDocument/2006/relationships/image" Target="../media/image6.svg"/><Relationship Id="rId1" Type="http://schemas.openxmlformats.org/officeDocument/2006/relationships/image" Target="../media/image3.png"/><Relationship Id="rId6" Type="http://schemas.openxmlformats.org/officeDocument/2006/relationships/hyperlink" Target="#Resources!A1"/><Relationship Id="rId11" Type="http://schemas.openxmlformats.org/officeDocument/2006/relationships/image" Target="../media/image10.svg"/><Relationship Id="rId5" Type="http://schemas.openxmlformats.org/officeDocument/2006/relationships/image" Target="../media/image2.svg"/><Relationship Id="rId10" Type="http://schemas.openxmlformats.org/officeDocument/2006/relationships/image" Target="../media/image11.png"/><Relationship Id="rId4" Type="http://schemas.openxmlformats.org/officeDocument/2006/relationships/image" Target="../media/image4.png"/><Relationship Id="rId9" Type="http://schemas.openxmlformats.org/officeDocument/2006/relationships/hyperlink" Target="#Tool!A1"/></Relationships>
</file>

<file path=xl/drawings/drawing1.xml><?xml version="1.0" encoding="utf-8"?>
<xdr:wsDr xmlns:xdr="http://schemas.openxmlformats.org/drawingml/2006/spreadsheetDrawing" xmlns:a="http://schemas.openxmlformats.org/drawingml/2006/main">
  <xdr:twoCellAnchor>
    <xdr:from>
      <xdr:col>1</xdr:col>
      <xdr:colOff>65857</xdr:colOff>
      <xdr:row>7</xdr:row>
      <xdr:rowOff>151834</xdr:rowOff>
    </xdr:from>
    <xdr:to>
      <xdr:col>1</xdr:col>
      <xdr:colOff>986934</xdr:colOff>
      <xdr:row>7</xdr:row>
      <xdr:rowOff>1021653</xdr:rowOff>
    </xdr:to>
    <xdr:grpSp>
      <xdr:nvGrpSpPr>
        <xdr:cNvPr id="8" name="Group 7">
          <a:extLst>
            <a:ext uri="{FF2B5EF4-FFF2-40B4-BE49-F238E27FC236}">
              <a16:creationId xmlns:a16="http://schemas.microsoft.com/office/drawing/2014/main" id="{61FDF6E9-ADAB-49B7-8D90-4FB0B85C48CB}"/>
            </a:ext>
          </a:extLst>
        </xdr:cNvPr>
        <xdr:cNvGrpSpPr/>
      </xdr:nvGrpSpPr>
      <xdr:grpSpPr>
        <a:xfrm>
          <a:off x="237307" y="2494984"/>
          <a:ext cx="921077" cy="869819"/>
          <a:chOff x="435367" y="1116128"/>
          <a:chExt cx="921077" cy="869819"/>
        </a:xfrm>
      </xdr:grpSpPr>
      <xdr:sp macro="" textlink="">
        <xdr:nvSpPr>
          <xdr:cNvPr id="6" name="Oval 5">
            <a:extLst>
              <a:ext uri="{FF2B5EF4-FFF2-40B4-BE49-F238E27FC236}">
                <a16:creationId xmlns:a16="http://schemas.microsoft.com/office/drawing/2014/main" id="{0F0801DF-92BF-4F73-872A-9D9C2BB91B70}"/>
              </a:ext>
            </a:extLst>
          </xdr:cNvPr>
          <xdr:cNvSpPr/>
        </xdr:nvSpPr>
        <xdr:spPr>
          <a:xfrm>
            <a:off x="435367" y="1116128"/>
            <a:ext cx="921077" cy="869819"/>
          </a:xfrm>
          <a:prstGeom prst="ellipse">
            <a:avLst/>
          </a:prstGeom>
          <a:solidFill>
            <a:schemeClr val="tx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3" name="Graphic 2" descr="List">
            <a:extLst>
              <a:ext uri="{FF2B5EF4-FFF2-40B4-BE49-F238E27FC236}">
                <a16:creationId xmlns:a16="http://schemas.microsoft.com/office/drawing/2014/main" id="{4731F9FC-7F11-41ED-B358-09D63F78EC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541457" y="1188570"/>
            <a:ext cx="707824" cy="718674"/>
          </a:xfrm>
          <a:prstGeom prst="rect">
            <a:avLst/>
          </a:prstGeom>
        </xdr:spPr>
      </xdr:pic>
    </xdr:grpSp>
    <xdr:clientData/>
  </xdr:twoCellAnchor>
  <xdr:twoCellAnchor>
    <xdr:from>
      <xdr:col>1</xdr:col>
      <xdr:colOff>65919</xdr:colOff>
      <xdr:row>4</xdr:row>
      <xdr:rowOff>157846</xdr:rowOff>
    </xdr:from>
    <xdr:to>
      <xdr:col>1</xdr:col>
      <xdr:colOff>986996</xdr:colOff>
      <xdr:row>4</xdr:row>
      <xdr:rowOff>1027665</xdr:rowOff>
    </xdr:to>
    <xdr:grpSp>
      <xdr:nvGrpSpPr>
        <xdr:cNvPr id="9" name="Group 8">
          <a:extLst>
            <a:ext uri="{FF2B5EF4-FFF2-40B4-BE49-F238E27FC236}">
              <a16:creationId xmlns:a16="http://schemas.microsoft.com/office/drawing/2014/main" id="{EF6CDFE7-3147-474E-88B9-F80AA5340348}"/>
            </a:ext>
          </a:extLst>
        </xdr:cNvPr>
        <xdr:cNvGrpSpPr/>
      </xdr:nvGrpSpPr>
      <xdr:grpSpPr>
        <a:xfrm>
          <a:off x="237369" y="986521"/>
          <a:ext cx="921077" cy="869819"/>
          <a:chOff x="435429" y="2697238"/>
          <a:chExt cx="921077" cy="869819"/>
        </a:xfrm>
      </xdr:grpSpPr>
      <xdr:sp macro="" textlink="">
        <xdr:nvSpPr>
          <xdr:cNvPr id="7" name="Oval 6">
            <a:extLst>
              <a:ext uri="{FF2B5EF4-FFF2-40B4-BE49-F238E27FC236}">
                <a16:creationId xmlns:a16="http://schemas.microsoft.com/office/drawing/2014/main" id="{8F2AED04-93F2-4035-99C0-AB1B2828004C}"/>
              </a:ext>
            </a:extLst>
          </xdr:cNvPr>
          <xdr:cNvSpPr/>
        </xdr:nvSpPr>
        <xdr:spPr>
          <a:xfrm>
            <a:off x="435429" y="2697238"/>
            <a:ext cx="921077" cy="869819"/>
          </a:xfrm>
          <a:prstGeom prst="ellipse">
            <a:avLst/>
          </a:prstGeom>
          <a:solidFill>
            <a:schemeClr val="tx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5" name="Graphic 4" descr="Head with Gears">
            <a:extLst>
              <a:ext uri="{FF2B5EF4-FFF2-40B4-BE49-F238E27FC236}">
                <a16:creationId xmlns:a16="http://schemas.microsoft.com/office/drawing/2014/main" id="{24AF4A29-AD46-4417-8272-18999C56CCB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a:off x="540597" y="2750045"/>
            <a:ext cx="753593" cy="765143"/>
          </a:xfrm>
          <a:prstGeom prst="rect">
            <a:avLst/>
          </a:prstGeom>
        </xdr:spPr>
      </xdr:pic>
    </xdr:grpSp>
    <xdr:clientData/>
  </xdr:twoCellAnchor>
  <xdr:twoCellAnchor>
    <xdr:from>
      <xdr:col>1</xdr:col>
      <xdr:colOff>3929033</xdr:colOff>
      <xdr:row>8</xdr:row>
      <xdr:rowOff>178488</xdr:rowOff>
    </xdr:from>
    <xdr:to>
      <xdr:col>1</xdr:col>
      <xdr:colOff>4848054</xdr:colOff>
      <xdr:row>8</xdr:row>
      <xdr:rowOff>430085</xdr:rowOff>
    </xdr:to>
    <xdr:grpSp>
      <xdr:nvGrpSpPr>
        <xdr:cNvPr id="22" name="Group 21">
          <a:extLst>
            <a:ext uri="{FF2B5EF4-FFF2-40B4-BE49-F238E27FC236}">
              <a16:creationId xmlns:a16="http://schemas.microsoft.com/office/drawing/2014/main" id="{430B583F-2C51-40A4-9FEA-CC7F9B7975C1}"/>
            </a:ext>
          </a:extLst>
        </xdr:cNvPr>
        <xdr:cNvGrpSpPr/>
      </xdr:nvGrpSpPr>
      <xdr:grpSpPr>
        <a:xfrm>
          <a:off x="4100483" y="4083738"/>
          <a:ext cx="919021" cy="251597"/>
          <a:chOff x="4431873" y="3862432"/>
          <a:chExt cx="919021" cy="251597"/>
        </a:xfrm>
      </xdr:grpSpPr>
      <xdr:pic>
        <xdr:nvPicPr>
          <xdr:cNvPr id="14" name="Graphic 13" descr="Open Book">
            <a:extLst>
              <a:ext uri="{FF2B5EF4-FFF2-40B4-BE49-F238E27FC236}">
                <a16:creationId xmlns:a16="http://schemas.microsoft.com/office/drawing/2014/main" id="{80ADB36D-5260-4E70-8DC3-45B11899B2E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4431873" y="3870329"/>
            <a:ext cx="245138" cy="243700"/>
          </a:xfrm>
          <a:prstGeom prst="rect">
            <a:avLst/>
          </a:prstGeom>
        </xdr:spPr>
      </xdr:pic>
      <xdr:sp macro="" textlink="">
        <xdr:nvSpPr>
          <xdr:cNvPr id="21" name="TextBox 20">
            <a:hlinkClick xmlns:r="http://schemas.openxmlformats.org/officeDocument/2006/relationships" r:id="rId7"/>
            <a:extLst>
              <a:ext uri="{FF2B5EF4-FFF2-40B4-BE49-F238E27FC236}">
                <a16:creationId xmlns:a16="http://schemas.microsoft.com/office/drawing/2014/main" id="{0626E448-C657-4FFE-A4E7-7AB31F001B93}"/>
              </a:ext>
            </a:extLst>
          </xdr:cNvPr>
          <xdr:cNvSpPr txBox="1"/>
        </xdr:nvSpPr>
        <xdr:spPr>
          <a:xfrm>
            <a:off x="4608119" y="3862432"/>
            <a:ext cx="742775" cy="225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bg1"/>
                </a:solidFill>
              </a:rPr>
              <a:t>Dictionary</a:t>
            </a:r>
          </a:p>
        </xdr:txBody>
      </xdr:sp>
    </xdr:grpSp>
    <xdr:clientData/>
  </xdr:twoCellAnchor>
  <xdr:twoCellAnchor>
    <xdr:from>
      <xdr:col>1</xdr:col>
      <xdr:colOff>5607956</xdr:colOff>
      <xdr:row>8</xdr:row>
      <xdr:rowOff>182436</xdr:rowOff>
    </xdr:from>
    <xdr:to>
      <xdr:col>1</xdr:col>
      <xdr:colOff>6562421</xdr:colOff>
      <xdr:row>8</xdr:row>
      <xdr:rowOff>426136</xdr:rowOff>
    </xdr:to>
    <xdr:grpSp>
      <xdr:nvGrpSpPr>
        <xdr:cNvPr id="24" name="Group 23">
          <a:extLst>
            <a:ext uri="{FF2B5EF4-FFF2-40B4-BE49-F238E27FC236}">
              <a16:creationId xmlns:a16="http://schemas.microsoft.com/office/drawing/2014/main" id="{56CAD021-0D36-4CAD-9B60-2F56E4C5F867}"/>
            </a:ext>
          </a:extLst>
        </xdr:cNvPr>
        <xdr:cNvGrpSpPr/>
      </xdr:nvGrpSpPr>
      <xdr:grpSpPr>
        <a:xfrm>
          <a:off x="5779406" y="4087686"/>
          <a:ext cx="954465" cy="243700"/>
          <a:chOff x="5735280" y="3868099"/>
          <a:chExt cx="954465" cy="243700"/>
        </a:xfrm>
      </xdr:grpSpPr>
      <xdr:pic>
        <xdr:nvPicPr>
          <xdr:cNvPr id="4" name="Graphic 3" descr="List">
            <a:extLst>
              <a:ext uri="{FF2B5EF4-FFF2-40B4-BE49-F238E27FC236}">
                <a16:creationId xmlns:a16="http://schemas.microsoft.com/office/drawing/2014/main" id="{ECFA4699-6953-4C89-BF0B-862F4734298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5735280" y="3868099"/>
            <a:ext cx="243700" cy="243700"/>
          </a:xfrm>
          <a:prstGeom prst="rect">
            <a:avLst/>
          </a:prstGeom>
        </xdr:spPr>
      </xdr:pic>
      <xdr:sp macro="" textlink="">
        <xdr:nvSpPr>
          <xdr:cNvPr id="23" name="TextBox 22">
            <a:hlinkClick xmlns:r="http://schemas.openxmlformats.org/officeDocument/2006/relationships" r:id="rId9"/>
            <a:extLst>
              <a:ext uri="{FF2B5EF4-FFF2-40B4-BE49-F238E27FC236}">
                <a16:creationId xmlns:a16="http://schemas.microsoft.com/office/drawing/2014/main" id="{A2CA2A25-CBDA-4597-8E2D-2F3D77C33360}"/>
              </a:ext>
            </a:extLst>
          </xdr:cNvPr>
          <xdr:cNvSpPr txBox="1"/>
        </xdr:nvSpPr>
        <xdr:spPr>
          <a:xfrm>
            <a:off x="5921513" y="3873626"/>
            <a:ext cx="768232" cy="225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bg1"/>
                </a:solidFill>
              </a:rPr>
              <a:t>Resources</a:t>
            </a:r>
            <a:endParaRPr lang="en-US" sz="1050">
              <a:solidFill>
                <a:schemeClr val="bg1"/>
              </a:solidFill>
            </a:endParaRPr>
          </a:p>
        </xdr:txBody>
      </xdr:sp>
    </xdr:grpSp>
    <xdr:clientData/>
  </xdr:twoCellAnchor>
  <xdr:twoCellAnchor>
    <xdr:from>
      <xdr:col>1</xdr:col>
      <xdr:colOff>2588075</xdr:colOff>
      <xdr:row>8</xdr:row>
      <xdr:rowOff>174662</xdr:rowOff>
    </xdr:from>
    <xdr:to>
      <xdr:col>1</xdr:col>
      <xdr:colOff>3169132</xdr:colOff>
      <xdr:row>8</xdr:row>
      <xdr:rowOff>433911</xdr:rowOff>
    </xdr:to>
    <xdr:grpSp>
      <xdr:nvGrpSpPr>
        <xdr:cNvPr id="26" name="Group 25">
          <a:extLst>
            <a:ext uri="{FF2B5EF4-FFF2-40B4-BE49-F238E27FC236}">
              <a16:creationId xmlns:a16="http://schemas.microsoft.com/office/drawing/2014/main" id="{E7CD8060-EFBA-4016-9D55-B78CE0DF43DC}"/>
            </a:ext>
          </a:extLst>
        </xdr:cNvPr>
        <xdr:cNvGrpSpPr/>
      </xdr:nvGrpSpPr>
      <xdr:grpSpPr>
        <a:xfrm>
          <a:off x="2759525" y="4079912"/>
          <a:ext cx="581057" cy="259249"/>
          <a:chOff x="2723037" y="3856135"/>
          <a:chExt cx="581057" cy="259249"/>
        </a:xfrm>
      </xdr:grpSpPr>
      <xdr:pic>
        <xdr:nvPicPr>
          <xdr:cNvPr id="12" name="Graphic 11" descr="Wrench">
            <a:extLst>
              <a:ext uri="{FF2B5EF4-FFF2-40B4-BE49-F238E27FC236}">
                <a16:creationId xmlns:a16="http://schemas.microsoft.com/office/drawing/2014/main" id="{DB518B00-F3A2-4463-8CED-E5DC38820DB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xmlns="" r:embed="rId11"/>
              </a:ext>
            </a:extLst>
          </a:blip>
          <a:stretch>
            <a:fillRect/>
          </a:stretch>
        </xdr:blipFill>
        <xdr:spPr>
          <a:xfrm>
            <a:off x="2723037" y="3856135"/>
            <a:ext cx="243700" cy="243700"/>
          </a:xfrm>
          <a:prstGeom prst="rect">
            <a:avLst/>
          </a:prstGeom>
        </xdr:spPr>
      </xdr:pic>
      <xdr:sp macro="" textlink="">
        <xdr:nvSpPr>
          <xdr:cNvPr id="25" name="TextBox 24">
            <a:hlinkClick xmlns:r="http://schemas.openxmlformats.org/officeDocument/2006/relationships" r:id="rId12"/>
            <a:extLst>
              <a:ext uri="{FF2B5EF4-FFF2-40B4-BE49-F238E27FC236}">
                <a16:creationId xmlns:a16="http://schemas.microsoft.com/office/drawing/2014/main" id="{4D6D8EA5-9163-425A-B436-0F7DD82AFDEB}"/>
              </a:ext>
            </a:extLst>
          </xdr:cNvPr>
          <xdr:cNvSpPr txBox="1"/>
        </xdr:nvSpPr>
        <xdr:spPr>
          <a:xfrm>
            <a:off x="2881924" y="3890247"/>
            <a:ext cx="422170" cy="225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bg1"/>
                </a:solidFill>
              </a:rPr>
              <a:t>Tool</a:t>
            </a:r>
          </a:p>
        </xdr:txBody>
      </xdr:sp>
    </xdr:grpSp>
    <xdr:clientData/>
  </xdr:twoCellAnchor>
  <xdr:twoCellAnchor>
    <xdr:from>
      <xdr:col>1</xdr:col>
      <xdr:colOff>1103223</xdr:colOff>
      <xdr:row>8</xdr:row>
      <xdr:rowOff>154522</xdr:rowOff>
    </xdr:from>
    <xdr:to>
      <xdr:col>1</xdr:col>
      <xdr:colOff>1828174</xdr:colOff>
      <xdr:row>8</xdr:row>
      <xdr:rowOff>454050</xdr:rowOff>
    </xdr:to>
    <xdr:grpSp>
      <xdr:nvGrpSpPr>
        <xdr:cNvPr id="29" name="Group 28">
          <a:extLst>
            <a:ext uri="{FF2B5EF4-FFF2-40B4-BE49-F238E27FC236}">
              <a16:creationId xmlns:a16="http://schemas.microsoft.com/office/drawing/2014/main" id="{56397F95-6D99-45C7-A36C-D3FDF4F1E73F}"/>
            </a:ext>
          </a:extLst>
        </xdr:cNvPr>
        <xdr:cNvGrpSpPr/>
      </xdr:nvGrpSpPr>
      <xdr:grpSpPr>
        <a:xfrm>
          <a:off x="1274673" y="4059772"/>
          <a:ext cx="724951" cy="299528"/>
          <a:chOff x="1211452" y="3828221"/>
          <a:chExt cx="724951" cy="299528"/>
        </a:xfrm>
      </xdr:grpSpPr>
      <xdr:pic>
        <xdr:nvPicPr>
          <xdr:cNvPr id="16" name="Graphic 15" descr="House">
            <a:extLst>
              <a:ext uri="{FF2B5EF4-FFF2-40B4-BE49-F238E27FC236}">
                <a16:creationId xmlns:a16="http://schemas.microsoft.com/office/drawing/2014/main" id="{980BC103-483E-4D43-942D-D13ADA673AF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xmlns="" r:embed="rId14"/>
              </a:ext>
            </a:extLst>
          </a:blip>
          <a:stretch>
            <a:fillRect/>
          </a:stretch>
        </xdr:blipFill>
        <xdr:spPr>
          <a:xfrm>
            <a:off x="1211452" y="3828221"/>
            <a:ext cx="299528" cy="299528"/>
          </a:xfrm>
          <a:prstGeom prst="rect">
            <a:avLst/>
          </a:prstGeom>
        </xdr:spPr>
      </xdr:pic>
      <xdr:sp macro="" textlink="">
        <xdr:nvSpPr>
          <xdr:cNvPr id="28" name="TextBox 27">
            <a:hlinkClick xmlns:r="http://schemas.openxmlformats.org/officeDocument/2006/relationships" r:id="rId15"/>
            <a:extLst>
              <a:ext uri="{FF2B5EF4-FFF2-40B4-BE49-F238E27FC236}">
                <a16:creationId xmlns:a16="http://schemas.microsoft.com/office/drawing/2014/main" id="{4ED23561-3B86-4993-A1C2-650435DFBDAE}"/>
              </a:ext>
            </a:extLst>
          </xdr:cNvPr>
          <xdr:cNvSpPr txBox="1"/>
        </xdr:nvSpPr>
        <xdr:spPr>
          <a:xfrm>
            <a:off x="1440963" y="3879780"/>
            <a:ext cx="495440" cy="225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bg1"/>
                </a:solidFill>
              </a:rPr>
              <a:t>Home</a:t>
            </a:r>
          </a:p>
        </xdr:txBody>
      </xdr:sp>
    </xdr:grpSp>
    <xdr:clientData/>
  </xdr:twoCellAnchor>
  <xdr:twoCellAnchor>
    <xdr:from>
      <xdr:col>1</xdr:col>
      <xdr:colOff>1693333</xdr:colOff>
      <xdr:row>1</xdr:row>
      <xdr:rowOff>48844</xdr:rowOff>
    </xdr:from>
    <xdr:to>
      <xdr:col>1</xdr:col>
      <xdr:colOff>1992861</xdr:colOff>
      <xdr:row>1</xdr:row>
      <xdr:rowOff>348372</xdr:rowOff>
    </xdr:to>
    <xdr:pic>
      <xdr:nvPicPr>
        <xdr:cNvPr id="20" name="Graphic 19" descr="House">
          <a:extLst>
            <a:ext uri="{FF2B5EF4-FFF2-40B4-BE49-F238E27FC236}">
              <a16:creationId xmlns:a16="http://schemas.microsoft.com/office/drawing/2014/main" id="{E7D72C67-807A-4113-BEBA-4F3FF48BA27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xmlns="" r:embed="rId14"/>
            </a:ext>
          </a:extLst>
        </a:blip>
        <a:stretch>
          <a:fillRect/>
        </a:stretch>
      </xdr:blipFill>
      <xdr:spPr>
        <a:xfrm>
          <a:off x="1877863" y="238801"/>
          <a:ext cx="299528" cy="299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21085</xdr:colOff>
      <xdr:row>1</xdr:row>
      <xdr:rowOff>76244</xdr:rowOff>
    </xdr:from>
    <xdr:to>
      <xdr:col>3</xdr:col>
      <xdr:colOff>258597</xdr:colOff>
      <xdr:row>1</xdr:row>
      <xdr:rowOff>319944</xdr:rowOff>
    </xdr:to>
    <xdr:pic>
      <xdr:nvPicPr>
        <xdr:cNvPr id="22" name="Graphic 21" descr="Wrench">
          <a:extLst>
            <a:ext uri="{FF2B5EF4-FFF2-40B4-BE49-F238E27FC236}">
              <a16:creationId xmlns:a16="http://schemas.microsoft.com/office/drawing/2014/main" id="{34CFD5F5-73FA-4B9C-A788-5D2ECA5F5D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2237235" y="260394"/>
          <a:ext cx="237512" cy="243700"/>
        </a:xfrm>
        <a:prstGeom prst="rect">
          <a:avLst/>
        </a:prstGeom>
      </xdr:spPr>
    </xdr:pic>
    <xdr:clientData/>
  </xdr:twoCellAnchor>
  <xdr:twoCellAnchor>
    <xdr:from>
      <xdr:col>1</xdr:col>
      <xdr:colOff>1371600</xdr:colOff>
      <xdr:row>26</xdr:row>
      <xdr:rowOff>146050</xdr:rowOff>
    </xdr:from>
    <xdr:to>
      <xdr:col>3</xdr:col>
      <xdr:colOff>96301</xdr:colOff>
      <xdr:row>26</xdr:row>
      <xdr:rowOff>445578</xdr:rowOff>
    </xdr:to>
    <xdr:grpSp>
      <xdr:nvGrpSpPr>
        <xdr:cNvPr id="26" name="Group 25">
          <a:extLst>
            <a:ext uri="{FF2B5EF4-FFF2-40B4-BE49-F238E27FC236}">
              <a16:creationId xmlns:a16="http://schemas.microsoft.com/office/drawing/2014/main" id="{F8B383DC-1A23-408B-85EA-2370227D652B}"/>
            </a:ext>
          </a:extLst>
        </xdr:cNvPr>
        <xdr:cNvGrpSpPr/>
      </xdr:nvGrpSpPr>
      <xdr:grpSpPr>
        <a:xfrm>
          <a:off x="1543050" y="5956300"/>
          <a:ext cx="1115476" cy="299528"/>
          <a:chOff x="1211452" y="3828221"/>
          <a:chExt cx="724951" cy="299528"/>
        </a:xfrm>
      </xdr:grpSpPr>
      <xdr:pic>
        <xdr:nvPicPr>
          <xdr:cNvPr id="27" name="Graphic 26" descr="House">
            <a:extLst>
              <a:ext uri="{FF2B5EF4-FFF2-40B4-BE49-F238E27FC236}">
                <a16:creationId xmlns:a16="http://schemas.microsoft.com/office/drawing/2014/main" id="{7A4DB3BB-B686-486A-8B92-25AA0014EA7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a:off x="1211452" y="3828221"/>
            <a:ext cx="299528" cy="299528"/>
          </a:xfrm>
          <a:prstGeom prst="rect">
            <a:avLst/>
          </a:prstGeom>
        </xdr:spPr>
      </xdr:pic>
      <xdr:sp macro="" textlink="">
        <xdr:nvSpPr>
          <xdr:cNvPr id="28" name="TextBox 27">
            <a:hlinkClick xmlns:r="http://schemas.openxmlformats.org/officeDocument/2006/relationships" r:id="rId5"/>
            <a:extLst>
              <a:ext uri="{FF2B5EF4-FFF2-40B4-BE49-F238E27FC236}">
                <a16:creationId xmlns:a16="http://schemas.microsoft.com/office/drawing/2014/main" id="{E4AAC84F-AAED-4652-A601-E0B7CAC7E737}"/>
              </a:ext>
            </a:extLst>
          </xdr:cNvPr>
          <xdr:cNvSpPr txBox="1"/>
        </xdr:nvSpPr>
        <xdr:spPr>
          <a:xfrm>
            <a:off x="1440963" y="3879780"/>
            <a:ext cx="495440" cy="225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bg1"/>
                </a:solidFill>
              </a:rPr>
              <a:t>Home</a:t>
            </a:r>
          </a:p>
        </xdr:txBody>
      </xdr:sp>
    </xdr:grpSp>
    <xdr:clientData/>
  </xdr:twoCellAnchor>
  <xdr:twoCellAnchor>
    <xdr:from>
      <xdr:col>3</xdr:col>
      <xdr:colOff>647700</xdr:colOff>
      <xdr:row>26</xdr:row>
      <xdr:rowOff>184150</xdr:rowOff>
    </xdr:from>
    <xdr:to>
      <xdr:col>3</xdr:col>
      <xdr:colOff>1228757</xdr:colOff>
      <xdr:row>26</xdr:row>
      <xdr:rowOff>443399</xdr:rowOff>
    </xdr:to>
    <xdr:grpSp>
      <xdr:nvGrpSpPr>
        <xdr:cNvPr id="32" name="Group 31">
          <a:extLst>
            <a:ext uri="{FF2B5EF4-FFF2-40B4-BE49-F238E27FC236}">
              <a16:creationId xmlns:a16="http://schemas.microsoft.com/office/drawing/2014/main" id="{E98AD441-3B97-4814-BD6B-033DA794C691}"/>
            </a:ext>
          </a:extLst>
        </xdr:cNvPr>
        <xdr:cNvGrpSpPr/>
      </xdr:nvGrpSpPr>
      <xdr:grpSpPr>
        <a:xfrm>
          <a:off x="3209925" y="5994400"/>
          <a:ext cx="581057" cy="259249"/>
          <a:chOff x="2723037" y="3856135"/>
          <a:chExt cx="581057" cy="259249"/>
        </a:xfrm>
      </xdr:grpSpPr>
      <xdr:pic>
        <xdr:nvPicPr>
          <xdr:cNvPr id="33" name="Graphic 32" descr="Wrench">
            <a:extLst>
              <a:ext uri="{FF2B5EF4-FFF2-40B4-BE49-F238E27FC236}">
                <a16:creationId xmlns:a16="http://schemas.microsoft.com/office/drawing/2014/main" id="{F609B6A8-AAF2-4632-8CBF-CFFE352265C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2723037" y="3856135"/>
            <a:ext cx="243700" cy="243700"/>
          </a:xfrm>
          <a:prstGeom prst="rect">
            <a:avLst/>
          </a:prstGeom>
        </xdr:spPr>
      </xdr:pic>
      <xdr:sp macro="" textlink="">
        <xdr:nvSpPr>
          <xdr:cNvPr id="34" name="TextBox 33">
            <a:hlinkClick xmlns:r="http://schemas.openxmlformats.org/officeDocument/2006/relationships" r:id="rId7"/>
            <a:extLst>
              <a:ext uri="{FF2B5EF4-FFF2-40B4-BE49-F238E27FC236}">
                <a16:creationId xmlns:a16="http://schemas.microsoft.com/office/drawing/2014/main" id="{FC905E59-056C-497E-A306-275D63069B1F}"/>
              </a:ext>
            </a:extLst>
          </xdr:cNvPr>
          <xdr:cNvSpPr txBox="1"/>
        </xdr:nvSpPr>
        <xdr:spPr>
          <a:xfrm>
            <a:off x="2881924" y="3890247"/>
            <a:ext cx="422170" cy="225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bg1"/>
                </a:solidFill>
              </a:rPr>
              <a:t>Tool</a:t>
            </a:r>
          </a:p>
        </xdr:txBody>
      </xdr:sp>
    </xdr:grpSp>
    <xdr:clientData/>
  </xdr:twoCellAnchor>
  <xdr:twoCellAnchor>
    <xdr:from>
      <xdr:col>3</xdr:col>
      <xdr:colOff>2089150</xdr:colOff>
      <xdr:row>26</xdr:row>
      <xdr:rowOff>203200</xdr:rowOff>
    </xdr:from>
    <xdr:to>
      <xdr:col>4</xdr:col>
      <xdr:colOff>42721</xdr:colOff>
      <xdr:row>26</xdr:row>
      <xdr:rowOff>454797</xdr:rowOff>
    </xdr:to>
    <xdr:grpSp>
      <xdr:nvGrpSpPr>
        <xdr:cNvPr id="38" name="Group 37">
          <a:extLst>
            <a:ext uri="{FF2B5EF4-FFF2-40B4-BE49-F238E27FC236}">
              <a16:creationId xmlns:a16="http://schemas.microsoft.com/office/drawing/2014/main" id="{9545C11F-311D-4BD9-9736-C01314D93EE0}"/>
            </a:ext>
          </a:extLst>
        </xdr:cNvPr>
        <xdr:cNvGrpSpPr/>
      </xdr:nvGrpSpPr>
      <xdr:grpSpPr>
        <a:xfrm>
          <a:off x="4651375" y="6013450"/>
          <a:ext cx="1020621" cy="251597"/>
          <a:chOff x="4431873" y="3862432"/>
          <a:chExt cx="919021" cy="251597"/>
        </a:xfrm>
      </xdr:grpSpPr>
      <xdr:pic>
        <xdr:nvPicPr>
          <xdr:cNvPr id="51" name="Graphic 50" descr="Open Book">
            <a:extLst>
              <a:ext uri="{FF2B5EF4-FFF2-40B4-BE49-F238E27FC236}">
                <a16:creationId xmlns:a16="http://schemas.microsoft.com/office/drawing/2014/main" id="{F06D6F95-3C4E-4B92-AB8B-DC70E6CF359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xmlns="" r:embed="rId9"/>
              </a:ext>
            </a:extLst>
          </a:blip>
          <a:stretch>
            <a:fillRect/>
          </a:stretch>
        </xdr:blipFill>
        <xdr:spPr>
          <a:xfrm>
            <a:off x="4431873" y="3870329"/>
            <a:ext cx="245138" cy="243700"/>
          </a:xfrm>
          <a:prstGeom prst="rect">
            <a:avLst/>
          </a:prstGeom>
        </xdr:spPr>
      </xdr:pic>
      <xdr:sp macro="" textlink="">
        <xdr:nvSpPr>
          <xdr:cNvPr id="52" name="TextBox 51">
            <a:hlinkClick xmlns:r="http://schemas.openxmlformats.org/officeDocument/2006/relationships" r:id="rId10"/>
            <a:extLst>
              <a:ext uri="{FF2B5EF4-FFF2-40B4-BE49-F238E27FC236}">
                <a16:creationId xmlns:a16="http://schemas.microsoft.com/office/drawing/2014/main" id="{63939E46-C802-4492-89DC-9DFEAF220A60}"/>
              </a:ext>
            </a:extLst>
          </xdr:cNvPr>
          <xdr:cNvSpPr txBox="1"/>
        </xdr:nvSpPr>
        <xdr:spPr>
          <a:xfrm>
            <a:off x="4608119" y="3862432"/>
            <a:ext cx="742775" cy="225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bg1"/>
                </a:solidFill>
              </a:rPr>
              <a:t>Dictionary</a:t>
            </a:r>
          </a:p>
        </xdr:txBody>
      </xdr:sp>
    </xdr:grpSp>
    <xdr:clientData/>
  </xdr:twoCellAnchor>
  <xdr:twoCellAnchor>
    <xdr:from>
      <xdr:col>6</xdr:col>
      <xdr:colOff>304800</xdr:colOff>
      <xdr:row>26</xdr:row>
      <xdr:rowOff>196850</xdr:rowOff>
    </xdr:from>
    <xdr:to>
      <xdr:col>6</xdr:col>
      <xdr:colOff>1259265</xdr:colOff>
      <xdr:row>26</xdr:row>
      <xdr:rowOff>440550</xdr:rowOff>
    </xdr:to>
    <xdr:grpSp>
      <xdr:nvGrpSpPr>
        <xdr:cNvPr id="56" name="Group 55">
          <a:extLst>
            <a:ext uri="{FF2B5EF4-FFF2-40B4-BE49-F238E27FC236}">
              <a16:creationId xmlns:a16="http://schemas.microsoft.com/office/drawing/2014/main" id="{4D17F5DD-B470-4863-A999-21CC365E6354}"/>
            </a:ext>
          </a:extLst>
        </xdr:cNvPr>
        <xdr:cNvGrpSpPr/>
      </xdr:nvGrpSpPr>
      <xdr:grpSpPr>
        <a:xfrm>
          <a:off x="6305550" y="6007100"/>
          <a:ext cx="954465" cy="243700"/>
          <a:chOff x="5735280" y="3868099"/>
          <a:chExt cx="954465" cy="243700"/>
        </a:xfrm>
      </xdr:grpSpPr>
      <xdr:pic>
        <xdr:nvPicPr>
          <xdr:cNvPr id="57" name="Graphic 56" descr="List">
            <a:extLst>
              <a:ext uri="{FF2B5EF4-FFF2-40B4-BE49-F238E27FC236}">
                <a16:creationId xmlns:a16="http://schemas.microsoft.com/office/drawing/2014/main" id="{575356B7-CE9E-4D80-A4A2-4BC11C5CC1F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xmlns="" r:embed="rId12"/>
              </a:ext>
            </a:extLst>
          </a:blip>
          <a:stretch>
            <a:fillRect/>
          </a:stretch>
        </xdr:blipFill>
        <xdr:spPr>
          <a:xfrm>
            <a:off x="5735280" y="3868099"/>
            <a:ext cx="243700" cy="243700"/>
          </a:xfrm>
          <a:prstGeom prst="rect">
            <a:avLst/>
          </a:prstGeom>
        </xdr:spPr>
      </xdr:pic>
      <xdr:sp macro="" textlink="">
        <xdr:nvSpPr>
          <xdr:cNvPr id="58" name="TextBox 57">
            <a:hlinkClick xmlns:r="http://schemas.openxmlformats.org/officeDocument/2006/relationships" r:id="rId13"/>
            <a:extLst>
              <a:ext uri="{FF2B5EF4-FFF2-40B4-BE49-F238E27FC236}">
                <a16:creationId xmlns:a16="http://schemas.microsoft.com/office/drawing/2014/main" id="{056367B8-DC86-4B91-8BE5-AF05E3669B2A}"/>
              </a:ext>
            </a:extLst>
          </xdr:cNvPr>
          <xdr:cNvSpPr txBox="1"/>
        </xdr:nvSpPr>
        <xdr:spPr>
          <a:xfrm>
            <a:off x="5921513" y="3873626"/>
            <a:ext cx="768232" cy="225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bg1"/>
                </a:solidFill>
              </a:rPr>
              <a:t>Resources</a:t>
            </a:r>
            <a:endParaRPr lang="en-US" sz="1050">
              <a:solidFill>
                <a:schemeClr val="bg1"/>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2571810</xdr:colOff>
      <xdr:row>19</xdr:row>
      <xdr:rowOff>176366</xdr:rowOff>
    </xdr:from>
    <xdr:to>
      <xdr:col>2</xdr:col>
      <xdr:colOff>3490831</xdr:colOff>
      <xdr:row>19</xdr:row>
      <xdr:rowOff>427963</xdr:rowOff>
    </xdr:to>
    <xdr:grpSp>
      <xdr:nvGrpSpPr>
        <xdr:cNvPr id="36" name="Group 35">
          <a:extLst>
            <a:ext uri="{FF2B5EF4-FFF2-40B4-BE49-F238E27FC236}">
              <a16:creationId xmlns:a16="http://schemas.microsoft.com/office/drawing/2014/main" id="{10438863-C3C2-4035-B31D-78FBA74A2D80}"/>
            </a:ext>
          </a:extLst>
        </xdr:cNvPr>
        <xdr:cNvGrpSpPr/>
      </xdr:nvGrpSpPr>
      <xdr:grpSpPr>
        <a:xfrm>
          <a:off x="4486335" y="5672291"/>
          <a:ext cx="919021" cy="251597"/>
          <a:chOff x="4431873" y="3862432"/>
          <a:chExt cx="919021" cy="251597"/>
        </a:xfrm>
      </xdr:grpSpPr>
      <xdr:pic>
        <xdr:nvPicPr>
          <xdr:cNvPr id="37" name="Graphic 36" descr="Open Book">
            <a:extLst>
              <a:ext uri="{FF2B5EF4-FFF2-40B4-BE49-F238E27FC236}">
                <a16:creationId xmlns:a16="http://schemas.microsoft.com/office/drawing/2014/main" id="{1C373193-7015-40D5-AEE0-D4E843D990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4431873" y="3870329"/>
            <a:ext cx="245138" cy="243700"/>
          </a:xfrm>
          <a:prstGeom prst="rect">
            <a:avLst/>
          </a:prstGeom>
        </xdr:spPr>
      </xdr:pic>
      <xdr:sp macro="" textlink="">
        <xdr:nvSpPr>
          <xdr:cNvPr id="38" name="TextBox 37">
            <a:hlinkClick xmlns:r="http://schemas.openxmlformats.org/officeDocument/2006/relationships" r:id="rId3"/>
            <a:extLst>
              <a:ext uri="{FF2B5EF4-FFF2-40B4-BE49-F238E27FC236}">
                <a16:creationId xmlns:a16="http://schemas.microsoft.com/office/drawing/2014/main" id="{A338603D-CE2E-4C1F-A09A-10A80FB23A7E}"/>
              </a:ext>
            </a:extLst>
          </xdr:cNvPr>
          <xdr:cNvSpPr txBox="1"/>
        </xdr:nvSpPr>
        <xdr:spPr>
          <a:xfrm>
            <a:off x="4608119" y="3862432"/>
            <a:ext cx="742775" cy="225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bg1"/>
                </a:solidFill>
              </a:rPr>
              <a:t>Dictionary</a:t>
            </a:r>
          </a:p>
        </xdr:txBody>
      </xdr:sp>
    </xdr:grpSp>
    <xdr:clientData/>
  </xdr:twoCellAnchor>
  <xdr:twoCellAnchor>
    <xdr:from>
      <xdr:col>2</xdr:col>
      <xdr:colOff>4250733</xdr:colOff>
      <xdr:row>19</xdr:row>
      <xdr:rowOff>180314</xdr:rowOff>
    </xdr:from>
    <xdr:to>
      <xdr:col>2</xdr:col>
      <xdr:colOff>5205198</xdr:colOff>
      <xdr:row>19</xdr:row>
      <xdr:rowOff>424014</xdr:rowOff>
    </xdr:to>
    <xdr:grpSp>
      <xdr:nvGrpSpPr>
        <xdr:cNvPr id="39" name="Group 38">
          <a:extLst>
            <a:ext uri="{FF2B5EF4-FFF2-40B4-BE49-F238E27FC236}">
              <a16:creationId xmlns:a16="http://schemas.microsoft.com/office/drawing/2014/main" id="{387E7E6F-4C6A-44DF-A921-53B026BD6B35}"/>
            </a:ext>
          </a:extLst>
        </xdr:cNvPr>
        <xdr:cNvGrpSpPr/>
      </xdr:nvGrpSpPr>
      <xdr:grpSpPr>
        <a:xfrm>
          <a:off x="6165258" y="5676239"/>
          <a:ext cx="954465" cy="243700"/>
          <a:chOff x="5735280" y="3868099"/>
          <a:chExt cx="954465" cy="243700"/>
        </a:xfrm>
      </xdr:grpSpPr>
      <xdr:pic>
        <xdr:nvPicPr>
          <xdr:cNvPr id="40" name="Graphic 39" descr="List">
            <a:extLst>
              <a:ext uri="{FF2B5EF4-FFF2-40B4-BE49-F238E27FC236}">
                <a16:creationId xmlns:a16="http://schemas.microsoft.com/office/drawing/2014/main" id="{213370B9-DCC7-4BF3-9CD6-853A35735BA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xmlns="" r:embed="rId5"/>
              </a:ext>
            </a:extLst>
          </a:blip>
          <a:stretch>
            <a:fillRect/>
          </a:stretch>
        </xdr:blipFill>
        <xdr:spPr>
          <a:xfrm>
            <a:off x="5735280" y="3868099"/>
            <a:ext cx="243700" cy="243700"/>
          </a:xfrm>
          <a:prstGeom prst="rect">
            <a:avLst/>
          </a:prstGeom>
        </xdr:spPr>
      </xdr:pic>
      <xdr:sp macro="" textlink="">
        <xdr:nvSpPr>
          <xdr:cNvPr id="41" name="TextBox 40">
            <a:hlinkClick xmlns:r="http://schemas.openxmlformats.org/officeDocument/2006/relationships" r:id="rId6"/>
            <a:extLst>
              <a:ext uri="{FF2B5EF4-FFF2-40B4-BE49-F238E27FC236}">
                <a16:creationId xmlns:a16="http://schemas.microsoft.com/office/drawing/2014/main" id="{42570D52-7E8A-412A-8C59-4551E8C713A7}"/>
              </a:ext>
            </a:extLst>
          </xdr:cNvPr>
          <xdr:cNvSpPr txBox="1"/>
        </xdr:nvSpPr>
        <xdr:spPr>
          <a:xfrm>
            <a:off x="5921513" y="3873626"/>
            <a:ext cx="768232" cy="225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bg1"/>
                </a:solidFill>
              </a:rPr>
              <a:t>Resources</a:t>
            </a:r>
            <a:endParaRPr lang="en-US" sz="1050">
              <a:solidFill>
                <a:schemeClr val="bg1"/>
              </a:solidFill>
            </a:endParaRPr>
          </a:p>
        </xdr:txBody>
      </xdr:sp>
    </xdr:grpSp>
    <xdr:clientData/>
  </xdr:twoCellAnchor>
  <xdr:twoCellAnchor>
    <xdr:from>
      <xdr:col>2</xdr:col>
      <xdr:colOff>1230852</xdr:colOff>
      <xdr:row>19</xdr:row>
      <xdr:rowOff>172540</xdr:rowOff>
    </xdr:from>
    <xdr:to>
      <xdr:col>2</xdr:col>
      <xdr:colOff>1811909</xdr:colOff>
      <xdr:row>19</xdr:row>
      <xdr:rowOff>431789</xdr:rowOff>
    </xdr:to>
    <xdr:grpSp>
      <xdr:nvGrpSpPr>
        <xdr:cNvPr id="42" name="Group 41">
          <a:extLst>
            <a:ext uri="{FF2B5EF4-FFF2-40B4-BE49-F238E27FC236}">
              <a16:creationId xmlns:a16="http://schemas.microsoft.com/office/drawing/2014/main" id="{ED5B2269-5003-4061-A5D8-9DB2B498E91B}"/>
            </a:ext>
          </a:extLst>
        </xdr:cNvPr>
        <xdr:cNvGrpSpPr/>
      </xdr:nvGrpSpPr>
      <xdr:grpSpPr>
        <a:xfrm>
          <a:off x="3145377" y="5668465"/>
          <a:ext cx="581057" cy="259249"/>
          <a:chOff x="2723037" y="3856135"/>
          <a:chExt cx="581057" cy="259249"/>
        </a:xfrm>
      </xdr:grpSpPr>
      <xdr:pic>
        <xdr:nvPicPr>
          <xdr:cNvPr id="43" name="Graphic 42" descr="Wrench">
            <a:extLst>
              <a:ext uri="{FF2B5EF4-FFF2-40B4-BE49-F238E27FC236}">
                <a16:creationId xmlns:a16="http://schemas.microsoft.com/office/drawing/2014/main" id="{841E1FCC-B77D-4C95-9705-74C99F2B8B0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2723037" y="3856135"/>
            <a:ext cx="243700" cy="243700"/>
          </a:xfrm>
          <a:prstGeom prst="rect">
            <a:avLst/>
          </a:prstGeom>
        </xdr:spPr>
      </xdr:pic>
      <xdr:sp macro="" textlink="">
        <xdr:nvSpPr>
          <xdr:cNvPr id="44" name="TextBox 43">
            <a:hlinkClick xmlns:r="http://schemas.openxmlformats.org/officeDocument/2006/relationships" r:id="rId9"/>
            <a:extLst>
              <a:ext uri="{FF2B5EF4-FFF2-40B4-BE49-F238E27FC236}">
                <a16:creationId xmlns:a16="http://schemas.microsoft.com/office/drawing/2014/main" id="{C03B1835-3F3C-4B57-BE13-CB85ACDA7E3B}"/>
              </a:ext>
            </a:extLst>
          </xdr:cNvPr>
          <xdr:cNvSpPr txBox="1"/>
        </xdr:nvSpPr>
        <xdr:spPr>
          <a:xfrm>
            <a:off x="2881924" y="3890247"/>
            <a:ext cx="422170" cy="225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bg1"/>
                </a:solidFill>
              </a:rPr>
              <a:t>Tool</a:t>
            </a:r>
          </a:p>
        </xdr:txBody>
      </xdr:sp>
    </xdr:grpSp>
    <xdr:clientData/>
  </xdr:twoCellAnchor>
  <xdr:twoCellAnchor>
    <xdr:from>
      <xdr:col>1</xdr:col>
      <xdr:colOff>1483032</xdr:colOff>
      <xdr:row>19</xdr:row>
      <xdr:rowOff>139291</xdr:rowOff>
    </xdr:from>
    <xdr:to>
      <xdr:col>2</xdr:col>
      <xdr:colOff>465665</xdr:colOff>
      <xdr:row>19</xdr:row>
      <xdr:rowOff>438819</xdr:rowOff>
    </xdr:to>
    <xdr:grpSp>
      <xdr:nvGrpSpPr>
        <xdr:cNvPr id="51" name="Group 50">
          <a:extLst>
            <a:ext uri="{FF2B5EF4-FFF2-40B4-BE49-F238E27FC236}">
              <a16:creationId xmlns:a16="http://schemas.microsoft.com/office/drawing/2014/main" id="{EA4C0734-12FA-4DB8-B2A7-D9D9BCDF678D}"/>
            </a:ext>
          </a:extLst>
        </xdr:cNvPr>
        <xdr:cNvGrpSpPr/>
      </xdr:nvGrpSpPr>
      <xdr:grpSpPr>
        <a:xfrm>
          <a:off x="1654482" y="5635216"/>
          <a:ext cx="725708" cy="299528"/>
          <a:chOff x="1211452" y="3828221"/>
          <a:chExt cx="806002" cy="299528"/>
        </a:xfrm>
      </xdr:grpSpPr>
      <xdr:pic>
        <xdr:nvPicPr>
          <xdr:cNvPr id="52" name="Graphic 51" descr="House">
            <a:extLst>
              <a:ext uri="{FF2B5EF4-FFF2-40B4-BE49-F238E27FC236}">
                <a16:creationId xmlns:a16="http://schemas.microsoft.com/office/drawing/2014/main" id="{FCADCBD2-13C0-43C8-995B-33150BED3AD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xmlns="" r:embed="rId11"/>
              </a:ext>
            </a:extLst>
          </a:blip>
          <a:stretch>
            <a:fillRect/>
          </a:stretch>
        </xdr:blipFill>
        <xdr:spPr>
          <a:xfrm>
            <a:off x="1211452" y="3828221"/>
            <a:ext cx="299528" cy="299528"/>
          </a:xfrm>
          <a:prstGeom prst="rect">
            <a:avLst/>
          </a:prstGeom>
        </xdr:spPr>
      </xdr:pic>
      <xdr:sp macro="" textlink="">
        <xdr:nvSpPr>
          <xdr:cNvPr id="53" name="TextBox 52">
            <a:hlinkClick xmlns:r="http://schemas.openxmlformats.org/officeDocument/2006/relationships" r:id="rId12"/>
            <a:extLst>
              <a:ext uri="{FF2B5EF4-FFF2-40B4-BE49-F238E27FC236}">
                <a16:creationId xmlns:a16="http://schemas.microsoft.com/office/drawing/2014/main" id="{7CF1EC16-6437-4C3A-B558-35A8CC511EA0}"/>
              </a:ext>
            </a:extLst>
          </xdr:cNvPr>
          <xdr:cNvSpPr txBox="1"/>
        </xdr:nvSpPr>
        <xdr:spPr>
          <a:xfrm>
            <a:off x="1440962" y="3879780"/>
            <a:ext cx="576492" cy="225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bg1"/>
                </a:solidFill>
              </a:rPr>
              <a:t>Home</a:t>
            </a:r>
          </a:p>
        </xdr:txBody>
      </xdr:sp>
    </xdr:grpSp>
    <xdr:clientData/>
  </xdr:twoCellAnchor>
  <xdr:twoCellAnchor>
    <xdr:from>
      <xdr:col>1</xdr:col>
      <xdr:colOff>1593850</xdr:colOff>
      <xdr:row>1</xdr:row>
      <xdr:rowOff>95250</xdr:rowOff>
    </xdr:from>
    <xdr:to>
      <xdr:col>2</xdr:col>
      <xdr:colOff>16538</xdr:colOff>
      <xdr:row>1</xdr:row>
      <xdr:rowOff>338950</xdr:rowOff>
    </xdr:to>
    <xdr:pic>
      <xdr:nvPicPr>
        <xdr:cNvPr id="15" name="Graphic 14" descr="Open Book">
          <a:extLst>
            <a:ext uri="{FF2B5EF4-FFF2-40B4-BE49-F238E27FC236}">
              <a16:creationId xmlns:a16="http://schemas.microsoft.com/office/drawing/2014/main" id="{1565A127-B87B-4458-89E7-EB859F48F06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1778000" y="285750"/>
          <a:ext cx="245138" cy="243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2349560</xdr:colOff>
      <xdr:row>19</xdr:row>
      <xdr:rowOff>176366</xdr:rowOff>
    </xdr:from>
    <xdr:to>
      <xdr:col>2</xdr:col>
      <xdr:colOff>3268581</xdr:colOff>
      <xdr:row>19</xdr:row>
      <xdr:rowOff>427963</xdr:rowOff>
    </xdr:to>
    <xdr:grpSp>
      <xdr:nvGrpSpPr>
        <xdr:cNvPr id="27" name="Group 26">
          <a:extLst>
            <a:ext uri="{FF2B5EF4-FFF2-40B4-BE49-F238E27FC236}">
              <a16:creationId xmlns:a16="http://schemas.microsoft.com/office/drawing/2014/main" id="{A9D65C83-C421-48DF-85DB-2CC1ED593BC5}"/>
            </a:ext>
          </a:extLst>
        </xdr:cNvPr>
        <xdr:cNvGrpSpPr/>
      </xdr:nvGrpSpPr>
      <xdr:grpSpPr>
        <a:xfrm>
          <a:off x="4264085" y="3814916"/>
          <a:ext cx="919021" cy="251597"/>
          <a:chOff x="4431873" y="3862432"/>
          <a:chExt cx="919021" cy="251597"/>
        </a:xfrm>
      </xdr:grpSpPr>
      <xdr:pic>
        <xdr:nvPicPr>
          <xdr:cNvPr id="28" name="Graphic 27" descr="Open Book">
            <a:extLst>
              <a:ext uri="{FF2B5EF4-FFF2-40B4-BE49-F238E27FC236}">
                <a16:creationId xmlns:a16="http://schemas.microsoft.com/office/drawing/2014/main" id="{23183BC3-C68A-46F1-9ED7-303B7C1906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4431873" y="3870329"/>
            <a:ext cx="245138" cy="243700"/>
          </a:xfrm>
          <a:prstGeom prst="rect">
            <a:avLst/>
          </a:prstGeom>
        </xdr:spPr>
      </xdr:pic>
      <xdr:sp macro="" textlink="">
        <xdr:nvSpPr>
          <xdr:cNvPr id="29" name="TextBox 28">
            <a:hlinkClick xmlns:r="http://schemas.openxmlformats.org/officeDocument/2006/relationships" r:id="rId3"/>
            <a:extLst>
              <a:ext uri="{FF2B5EF4-FFF2-40B4-BE49-F238E27FC236}">
                <a16:creationId xmlns:a16="http://schemas.microsoft.com/office/drawing/2014/main" id="{7CD948EA-42D8-4877-BBC0-24A4AF826377}"/>
              </a:ext>
            </a:extLst>
          </xdr:cNvPr>
          <xdr:cNvSpPr txBox="1"/>
        </xdr:nvSpPr>
        <xdr:spPr>
          <a:xfrm>
            <a:off x="4608119" y="3862432"/>
            <a:ext cx="742775" cy="225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bg1"/>
                </a:solidFill>
              </a:rPr>
              <a:t>Dictionary</a:t>
            </a:r>
          </a:p>
        </xdr:txBody>
      </xdr:sp>
    </xdr:grpSp>
    <xdr:clientData/>
  </xdr:twoCellAnchor>
  <xdr:twoCellAnchor>
    <xdr:from>
      <xdr:col>2</xdr:col>
      <xdr:colOff>4028483</xdr:colOff>
      <xdr:row>19</xdr:row>
      <xdr:rowOff>180314</xdr:rowOff>
    </xdr:from>
    <xdr:to>
      <xdr:col>2</xdr:col>
      <xdr:colOff>4982948</xdr:colOff>
      <xdr:row>19</xdr:row>
      <xdr:rowOff>424014</xdr:rowOff>
    </xdr:to>
    <xdr:grpSp>
      <xdr:nvGrpSpPr>
        <xdr:cNvPr id="30" name="Group 29">
          <a:extLst>
            <a:ext uri="{FF2B5EF4-FFF2-40B4-BE49-F238E27FC236}">
              <a16:creationId xmlns:a16="http://schemas.microsoft.com/office/drawing/2014/main" id="{6EA6FF33-85AB-43EE-BD96-9CBD0D1D39B8}"/>
            </a:ext>
          </a:extLst>
        </xdr:cNvPr>
        <xdr:cNvGrpSpPr/>
      </xdr:nvGrpSpPr>
      <xdr:grpSpPr>
        <a:xfrm>
          <a:off x="5943008" y="3818864"/>
          <a:ext cx="954465" cy="243700"/>
          <a:chOff x="5735280" y="3868099"/>
          <a:chExt cx="954465" cy="243700"/>
        </a:xfrm>
      </xdr:grpSpPr>
      <xdr:pic>
        <xdr:nvPicPr>
          <xdr:cNvPr id="31" name="Graphic 30" descr="List">
            <a:extLst>
              <a:ext uri="{FF2B5EF4-FFF2-40B4-BE49-F238E27FC236}">
                <a16:creationId xmlns:a16="http://schemas.microsoft.com/office/drawing/2014/main" id="{56D57D2A-9C8A-4F9D-912F-7F9E5BB73AB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xmlns="" r:embed="rId5"/>
              </a:ext>
            </a:extLst>
          </a:blip>
          <a:stretch>
            <a:fillRect/>
          </a:stretch>
        </xdr:blipFill>
        <xdr:spPr>
          <a:xfrm>
            <a:off x="5735280" y="3868099"/>
            <a:ext cx="243700" cy="243700"/>
          </a:xfrm>
          <a:prstGeom prst="rect">
            <a:avLst/>
          </a:prstGeom>
        </xdr:spPr>
      </xdr:pic>
      <xdr:sp macro="" textlink="">
        <xdr:nvSpPr>
          <xdr:cNvPr id="32" name="TextBox 31">
            <a:hlinkClick xmlns:r="http://schemas.openxmlformats.org/officeDocument/2006/relationships" r:id="rId6"/>
            <a:extLst>
              <a:ext uri="{FF2B5EF4-FFF2-40B4-BE49-F238E27FC236}">
                <a16:creationId xmlns:a16="http://schemas.microsoft.com/office/drawing/2014/main" id="{33CB2242-8FE8-43E4-9FD6-3111772CCBDC}"/>
              </a:ext>
            </a:extLst>
          </xdr:cNvPr>
          <xdr:cNvSpPr txBox="1"/>
        </xdr:nvSpPr>
        <xdr:spPr>
          <a:xfrm>
            <a:off x="5921513" y="3873626"/>
            <a:ext cx="768232" cy="225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bg1"/>
                </a:solidFill>
              </a:rPr>
              <a:t>Resources</a:t>
            </a:r>
            <a:endParaRPr lang="en-US" sz="1050">
              <a:solidFill>
                <a:schemeClr val="bg1"/>
              </a:solidFill>
            </a:endParaRPr>
          </a:p>
        </xdr:txBody>
      </xdr:sp>
    </xdr:grpSp>
    <xdr:clientData/>
  </xdr:twoCellAnchor>
  <xdr:twoCellAnchor>
    <xdr:from>
      <xdr:col>2</xdr:col>
      <xdr:colOff>1008602</xdr:colOff>
      <xdr:row>19</xdr:row>
      <xdr:rowOff>172540</xdr:rowOff>
    </xdr:from>
    <xdr:to>
      <xdr:col>2</xdr:col>
      <xdr:colOff>1589659</xdr:colOff>
      <xdr:row>19</xdr:row>
      <xdr:rowOff>431789</xdr:rowOff>
    </xdr:to>
    <xdr:grpSp>
      <xdr:nvGrpSpPr>
        <xdr:cNvPr id="33" name="Group 32">
          <a:extLst>
            <a:ext uri="{FF2B5EF4-FFF2-40B4-BE49-F238E27FC236}">
              <a16:creationId xmlns:a16="http://schemas.microsoft.com/office/drawing/2014/main" id="{F6D8D6A2-BD7A-45B6-88C3-E945ABD48928}"/>
            </a:ext>
          </a:extLst>
        </xdr:cNvPr>
        <xdr:cNvGrpSpPr/>
      </xdr:nvGrpSpPr>
      <xdr:grpSpPr>
        <a:xfrm>
          <a:off x="2923127" y="3811090"/>
          <a:ext cx="581057" cy="259249"/>
          <a:chOff x="2723037" y="3856135"/>
          <a:chExt cx="581057" cy="259249"/>
        </a:xfrm>
      </xdr:grpSpPr>
      <xdr:pic>
        <xdr:nvPicPr>
          <xdr:cNvPr id="34" name="Graphic 33" descr="Wrench">
            <a:extLst>
              <a:ext uri="{FF2B5EF4-FFF2-40B4-BE49-F238E27FC236}">
                <a16:creationId xmlns:a16="http://schemas.microsoft.com/office/drawing/2014/main" id="{2B6317A1-5D02-49AE-8250-8AEA8DCD838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2723037" y="3856135"/>
            <a:ext cx="243700" cy="243700"/>
          </a:xfrm>
          <a:prstGeom prst="rect">
            <a:avLst/>
          </a:prstGeom>
        </xdr:spPr>
      </xdr:pic>
      <xdr:sp macro="" textlink="">
        <xdr:nvSpPr>
          <xdr:cNvPr id="35" name="TextBox 34">
            <a:hlinkClick xmlns:r="http://schemas.openxmlformats.org/officeDocument/2006/relationships" r:id="rId9"/>
            <a:extLst>
              <a:ext uri="{FF2B5EF4-FFF2-40B4-BE49-F238E27FC236}">
                <a16:creationId xmlns:a16="http://schemas.microsoft.com/office/drawing/2014/main" id="{18670400-65D4-41CA-835F-9604A870A425}"/>
              </a:ext>
            </a:extLst>
          </xdr:cNvPr>
          <xdr:cNvSpPr txBox="1"/>
        </xdr:nvSpPr>
        <xdr:spPr>
          <a:xfrm>
            <a:off x="2881924" y="3890247"/>
            <a:ext cx="422170" cy="225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bg1"/>
                </a:solidFill>
              </a:rPr>
              <a:t>Tool</a:t>
            </a:r>
          </a:p>
        </xdr:txBody>
      </xdr:sp>
    </xdr:grpSp>
    <xdr:clientData/>
  </xdr:twoCellAnchor>
  <xdr:twoCellAnchor>
    <xdr:from>
      <xdr:col>1</xdr:col>
      <xdr:colOff>1447800</xdr:colOff>
      <xdr:row>19</xdr:row>
      <xdr:rowOff>152400</xdr:rowOff>
    </xdr:from>
    <xdr:to>
      <xdr:col>2</xdr:col>
      <xdr:colOff>320914</xdr:colOff>
      <xdr:row>19</xdr:row>
      <xdr:rowOff>451928</xdr:rowOff>
    </xdr:to>
    <xdr:grpSp>
      <xdr:nvGrpSpPr>
        <xdr:cNvPr id="36" name="Group 35">
          <a:extLst>
            <a:ext uri="{FF2B5EF4-FFF2-40B4-BE49-F238E27FC236}">
              <a16:creationId xmlns:a16="http://schemas.microsoft.com/office/drawing/2014/main" id="{6CD068F3-A024-49D8-A463-7E03412FF93E}"/>
            </a:ext>
          </a:extLst>
        </xdr:cNvPr>
        <xdr:cNvGrpSpPr/>
      </xdr:nvGrpSpPr>
      <xdr:grpSpPr>
        <a:xfrm>
          <a:off x="1619250" y="3790950"/>
          <a:ext cx="616189" cy="299528"/>
          <a:chOff x="1211452" y="3828221"/>
          <a:chExt cx="808851" cy="299528"/>
        </a:xfrm>
      </xdr:grpSpPr>
      <xdr:pic>
        <xdr:nvPicPr>
          <xdr:cNvPr id="37" name="Graphic 36" descr="House">
            <a:extLst>
              <a:ext uri="{FF2B5EF4-FFF2-40B4-BE49-F238E27FC236}">
                <a16:creationId xmlns:a16="http://schemas.microsoft.com/office/drawing/2014/main" id="{7CBAE985-D5DE-4C01-B1FA-7CC5AF6FB64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xmlns="" r:embed="rId11"/>
              </a:ext>
            </a:extLst>
          </a:blip>
          <a:stretch>
            <a:fillRect/>
          </a:stretch>
        </xdr:blipFill>
        <xdr:spPr>
          <a:xfrm>
            <a:off x="1211452" y="3828221"/>
            <a:ext cx="299528" cy="299528"/>
          </a:xfrm>
          <a:prstGeom prst="rect">
            <a:avLst/>
          </a:prstGeom>
        </xdr:spPr>
      </xdr:pic>
      <xdr:sp macro="" textlink="">
        <xdr:nvSpPr>
          <xdr:cNvPr id="38" name="TextBox 37">
            <a:hlinkClick xmlns:r="http://schemas.openxmlformats.org/officeDocument/2006/relationships" r:id="rId12"/>
            <a:extLst>
              <a:ext uri="{FF2B5EF4-FFF2-40B4-BE49-F238E27FC236}">
                <a16:creationId xmlns:a16="http://schemas.microsoft.com/office/drawing/2014/main" id="{525179A9-B3BD-4553-9A05-0DC403AD566C}"/>
              </a:ext>
            </a:extLst>
          </xdr:cNvPr>
          <xdr:cNvSpPr txBox="1"/>
        </xdr:nvSpPr>
        <xdr:spPr>
          <a:xfrm>
            <a:off x="1440963" y="3879780"/>
            <a:ext cx="579340" cy="225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bg1"/>
                </a:solidFill>
              </a:rPr>
              <a:t>Home</a:t>
            </a:r>
          </a:p>
        </xdr:txBody>
      </xdr:sp>
    </xdr:grpSp>
    <xdr:clientData/>
  </xdr:twoCellAnchor>
  <xdr:twoCellAnchor>
    <xdr:from>
      <xdr:col>1</xdr:col>
      <xdr:colOff>1619250</xdr:colOff>
      <xdr:row>1</xdr:row>
      <xdr:rowOff>95250</xdr:rowOff>
    </xdr:from>
    <xdr:to>
      <xdr:col>2</xdr:col>
      <xdr:colOff>40500</xdr:colOff>
      <xdr:row>1</xdr:row>
      <xdr:rowOff>338950</xdr:rowOff>
    </xdr:to>
    <xdr:pic>
      <xdr:nvPicPr>
        <xdr:cNvPr id="15" name="Graphic 14" descr="List">
          <a:extLst>
            <a:ext uri="{FF2B5EF4-FFF2-40B4-BE49-F238E27FC236}">
              <a16:creationId xmlns:a16="http://schemas.microsoft.com/office/drawing/2014/main" id="{BC7E93BB-8C78-4A8B-884E-1EE4877966E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xmlns="" r:embed="rId5"/>
            </a:ext>
          </a:extLst>
        </a:blip>
        <a:stretch>
          <a:fillRect/>
        </a:stretch>
      </xdr:blipFill>
      <xdr:spPr>
        <a:xfrm>
          <a:off x="1803400" y="285750"/>
          <a:ext cx="243700" cy="243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
  <sheetViews>
    <sheetView zoomScaleNormal="100" workbookViewId="0"/>
  </sheetViews>
  <sheetFormatPr defaultColWidth="8.7109375" defaultRowHeight="15" x14ac:dyDescent="0.25"/>
  <cols>
    <col min="1" max="1" width="2.5703125" style="7" customWidth="1"/>
    <col min="2" max="2" width="111.42578125" style="7" customWidth="1"/>
    <col min="3" max="16384" width="8.7109375" style="7"/>
  </cols>
  <sheetData>
    <row r="1" spans="2:6" ht="15" customHeight="1" x14ac:dyDescent="0.25"/>
    <row r="2" spans="2:6" ht="32.450000000000003" customHeight="1" x14ac:dyDescent="0.25">
      <c r="B2" s="29" t="s">
        <v>50</v>
      </c>
    </row>
    <row r="3" spans="2:6" ht="3" customHeight="1" x14ac:dyDescent="0.25">
      <c r="B3" s="46"/>
    </row>
    <row r="4" spans="2:6" s="8" customFormat="1" x14ac:dyDescent="0.25">
      <c r="B4" s="17" t="s">
        <v>36</v>
      </c>
    </row>
    <row r="5" spans="2:6" s="8" customFormat="1" ht="99.95" customHeight="1" x14ac:dyDescent="0.25">
      <c r="B5" s="18" t="s">
        <v>40</v>
      </c>
    </row>
    <row r="6" spans="2:6" s="8" customFormat="1" x14ac:dyDescent="0.25">
      <c r="B6" s="17" t="s">
        <v>15</v>
      </c>
    </row>
    <row r="7" spans="2:6" s="8" customFormat="1" ht="4.5" customHeight="1" x14ac:dyDescent="0.25">
      <c r="B7" s="44"/>
    </row>
    <row r="8" spans="2:6" s="8" customFormat="1" ht="123" customHeight="1" x14ac:dyDescent="0.25">
      <c r="B8" s="19" t="s">
        <v>39</v>
      </c>
    </row>
    <row r="9" spans="2:6" ht="39.6" customHeight="1" x14ac:dyDescent="0.25">
      <c r="B9" s="23" t="s">
        <v>33</v>
      </c>
      <c r="F9" s="43"/>
    </row>
    <row r="10" spans="2:6" x14ac:dyDescent="0.25">
      <c r="F10" s="43"/>
    </row>
  </sheetData>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B2:O27"/>
  <sheetViews>
    <sheetView tabSelected="1" zoomScaleNormal="100" workbookViewId="0">
      <selection activeCell="E6" sqref="E6"/>
    </sheetView>
  </sheetViews>
  <sheetFormatPr defaultColWidth="8.7109375" defaultRowHeight="15" x14ac:dyDescent="0.25"/>
  <cols>
    <col min="1" max="1" width="2.5703125" style="7" customWidth="1"/>
    <col min="2" max="2" width="35.42578125" style="7" customWidth="1"/>
    <col min="3" max="3" width="0.42578125" style="7" customWidth="1"/>
    <col min="4" max="4" width="46" style="7" customWidth="1"/>
    <col min="5" max="5" width="5.140625" style="7" customWidth="1"/>
    <col min="6" max="6" width="0.42578125" style="7" customWidth="1"/>
    <col min="7" max="7" width="41.28515625" style="7" customWidth="1"/>
    <col min="8" max="8" width="5.140625" style="7" customWidth="1"/>
    <col min="9" max="9" width="0.42578125" style="7" customWidth="1"/>
    <col min="10" max="10" width="32" style="7" bestFit="1" customWidth="1"/>
    <col min="11" max="11" width="5.140625" style="7" customWidth="1"/>
    <col min="12" max="12" width="2.140625" style="7" customWidth="1"/>
    <col min="13" max="13" width="7.140625" style="7" customWidth="1"/>
    <col min="14" max="14" width="2.140625" style="7" customWidth="1"/>
    <col min="15" max="15" width="13.140625" style="7" customWidth="1"/>
    <col min="16" max="16384" width="8.7109375" style="7"/>
  </cols>
  <sheetData>
    <row r="2" spans="2:15" ht="32.450000000000003" customHeight="1" x14ac:dyDescent="0.25">
      <c r="B2" s="50" t="s">
        <v>53</v>
      </c>
      <c r="C2" s="50"/>
      <c r="D2" s="50"/>
      <c r="E2" s="50"/>
      <c r="F2" s="50"/>
      <c r="G2" s="50"/>
    </row>
    <row r="3" spans="2:15" ht="3" customHeight="1" thickBot="1" x14ac:dyDescent="0.3"/>
    <row r="4" spans="2:15" ht="21.95" customHeight="1" thickBot="1" x14ac:dyDescent="0.3">
      <c r="B4" s="16" t="s">
        <v>11</v>
      </c>
      <c r="C4" s="15"/>
      <c r="D4" s="16" t="s">
        <v>12</v>
      </c>
      <c r="E4" s="16" t="s">
        <v>13</v>
      </c>
      <c r="F4" s="15"/>
      <c r="G4" s="16" t="s">
        <v>12</v>
      </c>
      <c r="H4" s="16" t="s">
        <v>13</v>
      </c>
      <c r="I4" s="15"/>
      <c r="J4" s="16" t="s">
        <v>12</v>
      </c>
      <c r="K4" s="16" t="s">
        <v>13</v>
      </c>
      <c r="M4" s="16" t="s">
        <v>28</v>
      </c>
    </row>
    <row r="5" spans="2:15" s="8" customFormat="1" ht="15.75" thickBot="1" x14ac:dyDescent="0.3">
      <c r="B5" s="14" t="s">
        <v>5</v>
      </c>
      <c r="C5" s="11"/>
      <c r="D5" s="24" t="s">
        <v>63</v>
      </c>
      <c r="E5" s="25"/>
      <c r="F5" s="47">
        <f t="shared" ref="F5:F10" si="0">IF(E5="Y",1,0)</f>
        <v>0</v>
      </c>
      <c r="G5" s="24" t="s">
        <v>87</v>
      </c>
      <c r="H5" s="25"/>
      <c r="I5" s="26">
        <f t="shared" ref="I5:I10" si="1">IF(H5="Y",1,0)</f>
        <v>0</v>
      </c>
      <c r="J5" s="24" t="s">
        <v>18</v>
      </c>
      <c r="K5" s="25"/>
      <c r="L5" s="21">
        <f t="shared" ref="L5:L10" si="2">IF(K5="Y",1,0)</f>
        <v>0</v>
      </c>
      <c r="M5" s="10" t="str">
        <f t="shared" ref="M5:M10" si="3">IF((F5+I5+L5)&gt;1,"ERROR"," ")</f>
        <v xml:space="preserve"> </v>
      </c>
      <c r="O5" s="7"/>
    </row>
    <row r="6" spans="2:15" s="8" customFormat="1" ht="15.75" thickBot="1" x14ac:dyDescent="0.3">
      <c r="B6" s="14" t="s">
        <v>1</v>
      </c>
      <c r="C6" s="11"/>
      <c r="D6" s="24" t="s">
        <v>30</v>
      </c>
      <c r="E6" s="25"/>
      <c r="F6" s="47">
        <f t="shared" si="0"/>
        <v>0</v>
      </c>
      <c r="G6" s="24" t="s">
        <v>56</v>
      </c>
      <c r="H6" s="25"/>
      <c r="I6" s="26">
        <f t="shared" si="1"/>
        <v>0</v>
      </c>
      <c r="J6" s="24" t="s">
        <v>57</v>
      </c>
      <c r="K6" s="25"/>
      <c r="L6" s="21">
        <f t="shared" si="2"/>
        <v>0</v>
      </c>
      <c r="M6" s="10" t="str">
        <f t="shared" si="3"/>
        <v xml:space="preserve"> </v>
      </c>
      <c r="O6" s="4" t="s">
        <v>9</v>
      </c>
    </row>
    <row r="7" spans="2:15" s="8" customFormat="1" ht="27" thickBot="1" x14ac:dyDescent="0.3">
      <c r="B7" s="14" t="s">
        <v>4</v>
      </c>
      <c r="C7" s="11"/>
      <c r="D7" s="48" t="s">
        <v>64</v>
      </c>
      <c r="E7" s="25"/>
      <c r="F7" s="47">
        <f t="shared" si="0"/>
        <v>0</v>
      </c>
      <c r="G7" s="24" t="s">
        <v>65</v>
      </c>
      <c r="H7" s="25"/>
      <c r="I7" s="26">
        <f t="shared" si="1"/>
        <v>0</v>
      </c>
      <c r="J7" s="24" t="s">
        <v>7</v>
      </c>
      <c r="K7" s="25"/>
      <c r="L7" s="21">
        <f t="shared" si="2"/>
        <v>0</v>
      </c>
      <c r="M7" s="10" t="str">
        <f t="shared" si="3"/>
        <v xml:space="preserve"> </v>
      </c>
      <c r="O7" s="5" t="s">
        <v>103</v>
      </c>
    </row>
    <row r="8" spans="2:15" s="8" customFormat="1" ht="15.75" thickBot="1" x14ac:dyDescent="0.3">
      <c r="B8" s="14" t="s">
        <v>81</v>
      </c>
      <c r="C8" s="11"/>
      <c r="D8" s="24" t="s">
        <v>82</v>
      </c>
      <c r="E8" s="25"/>
      <c r="F8" s="47">
        <f t="shared" si="0"/>
        <v>0</v>
      </c>
      <c r="G8" s="24" t="s">
        <v>83</v>
      </c>
      <c r="H8" s="25"/>
      <c r="I8" s="26">
        <f t="shared" si="1"/>
        <v>0</v>
      </c>
      <c r="J8" s="24" t="s">
        <v>84</v>
      </c>
      <c r="K8" s="25"/>
      <c r="L8" s="21">
        <f t="shared" si="2"/>
        <v>0</v>
      </c>
      <c r="M8" s="10" t="str">
        <f t="shared" si="3"/>
        <v xml:space="preserve"> </v>
      </c>
      <c r="O8" s="5" t="s">
        <v>104</v>
      </c>
    </row>
    <row r="9" spans="2:15" s="8" customFormat="1" ht="15.75" thickBot="1" x14ac:dyDescent="0.3">
      <c r="B9" s="14" t="s">
        <v>42</v>
      </c>
      <c r="C9" s="11"/>
      <c r="D9" s="24" t="s">
        <v>70</v>
      </c>
      <c r="E9" s="25"/>
      <c r="F9" s="47">
        <f t="shared" si="0"/>
        <v>0</v>
      </c>
      <c r="G9" s="24" t="s">
        <v>71</v>
      </c>
      <c r="H9" s="25"/>
      <c r="I9" s="26">
        <f t="shared" si="1"/>
        <v>0</v>
      </c>
      <c r="J9" s="24" t="s">
        <v>72</v>
      </c>
      <c r="K9" s="25"/>
      <c r="L9" s="21">
        <f t="shared" si="2"/>
        <v>0</v>
      </c>
      <c r="M9" s="10" t="str">
        <f t="shared" si="3"/>
        <v xml:space="preserve"> </v>
      </c>
      <c r="O9" s="5" t="s">
        <v>105</v>
      </c>
    </row>
    <row r="10" spans="2:15" s="8" customFormat="1" ht="27" thickBot="1" x14ac:dyDescent="0.3">
      <c r="B10" s="14" t="s">
        <v>8</v>
      </c>
      <c r="C10" s="11"/>
      <c r="D10" s="24" t="s">
        <v>16</v>
      </c>
      <c r="E10" s="25"/>
      <c r="F10" s="47">
        <f t="shared" si="0"/>
        <v>0</v>
      </c>
      <c r="G10" s="24" t="s">
        <v>17</v>
      </c>
      <c r="H10" s="25"/>
      <c r="I10" s="26">
        <f t="shared" si="1"/>
        <v>0</v>
      </c>
      <c r="J10" s="48" t="s">
        <v>106</v>
      </c>
      <c r="K10" s="25"/>
      <c r="L10" s="21">
        <f t="shared" si="2"/>
        <v>0</v>
      </c>
      <c r="M10" s="10" t="str">
        <f t="shared" si="3"/>
        <v xml:space="preserve"> </v>
      </c>
    </row>
    <row r="11" spans="2:15" s="8" customFormat="1" ht="15.75" thickBot="1" x14ac:dyDescent="0.3">
      <c r="B11" s="14" t="s">
        <v>85</v>
      </c>
      <c r="C11" s="11"/>
      <c r="D11" s="24" t="s">
        <v>58</v>
      </c>
      <c r="E11" s="25"/>
      <c r="F11" s="47">
        <f t="shared" ref="F11:F19" si="4">IF(E11="Y",1,0)</f>
        <v>0</v>
      </c>
      <c r="G11" s="24" t="s">
        <v>60</v>
      </c>
      <c r="H11" s="25"/>
      <c r="I11" s="26">
        <f t="shared" ref="I11:I19" si="5">IF(H11="Y",1,0)</f>
        <v>0</v>
      </c>
      <c r="J11" s="24" t="s">
        <v>59</v>
      </c>
      <c r="K11" s="25"/>
      <c r="L11" s="21">
        <f t="shared" ref="L11:L19" si="6">IF(K11="Y",1,0)</f>
        <v>0</v>
      </c>
      <c r="M11" s="10" t="str">
        <f t="shared" ref="M11:M19" si="7">IF((F11+I11+L11)&gt;1,"ERROR"," ")</f>
        <v xml:space="preserve"> </v>
      </c>
    </row>
    <row r="12" spans="2:15" s="8" customFormat="1" ht="15.75" thickBot="1" x14ac:dyDescent="0.3">
      <c r="B12" s="14" t="s">
        <v>86</v>
      </c>
      <c r="C12" s="11"/>
      <c r="D12" s="24" t="s">
        <v>61</v>
      </c>
      <c r="E12" s="25"/>
      <c r="F12" s="47">
        <f t="shared" si="4"/>
        <v>0</v>
      </c>
      <c r="G12" s="24" t="s">
        <v>62</v>
      </c>
      <c r="H12" s="25"/>
      <c r="I12" s="26">
        <f t="shared" si="5"/>
        <v>0</v>
      </c>
      <c r="J12" s="24" t="s">
        <v>107</v>
      </c>
      <c r="K12" s="25"/>
      <c r="L12" s="21">
        <f t="shared" si="6"/>
        <v>0</v>
      </c>
      <c r="M12" s="10" t="str">
        <f t="shared" si="7"/>
        <v xml:space="preserve"> </v>
      </c>
    </row>
    <row r="13" spans="2:15" s="8" customFormat="1" ht="15.75" thickBot="1" x14ac:dyDescent="0.3">
      <c r="B13" s="14" t="s">
        <v>96</v>
      </c>
      <c r="C13" s="11"/>
      <c r="D13" s="24" t="s">
        <v>97</v>
      </c>
      <c r="E13" s="25" t="s">
        <v>27</v>
      </c>
      <c r="F13" s="47">
        <f>IF(E13="Y",1,0)</f>
        <v>0</v>
      </c>
      <c r="G13" s="24" t="s">
        <v>98</v>
      </c>
      <c r="H13" s="25" t="s">
        <v>27</v>
      </c>
      <c r="I13" s="26">
        <f>IF(H13="Y",1,0)</f>
        <v>0</v>
      </c>
      <c r="J13" s="24" t="s">
        <v>99</v>
      </c>
      <c r="K13" s="25"/>
      <c r="L13" s="21">
        <f>IF(K13="Y",1,0)</f>
        <v>0</v>
      </c>
      <c r="M13" s="10" t="str">
        <f>IF((F13+I13+L13)&gt;1,"ERROR"," ")</f>
        <v xml:space="preserve"> </v>
      </c>
    </row>
    <row r="14" spans="2:15" s="8" customFormat="1" ht="15.75" thickBot="1" x14ac:dyDescent="0.3">
      <c r="B14" s="14" t="s">
        <v>95</v>
      </c>
      <c r="C14" s="11"/>
      <c r="D14" s="24" t="s">
        <v>100</v>
      </c>
      <c r="E14" s="25"/>
      <c r="F14" s="47">
        <f>IF(E14="Y",1,0)</f>
        <v>0</v>
      </c>
      <c r="G14" s="24" t="s">
        <v>101</v>
      </c>
      <c r="H14" s="25"/>
      <c r="I14" s="26">
        <f>IF(H14="Y",1,0)</f>
        <v>0</v>
      </c>
      <c r="J14" s="24" t="s">
        <v>102</v>
      </c>
      <c r="K14" s="25"/>
      <c r="L14" s="21">
        <f>IF(K14="Y",1,0)</f>
        <v>0</v>
      </c>
      <c r="M14" s="10" t="str">
        <f>IF((F14+I14+L14)&gt;1,"ERROR"," ")</f>
        <v xml:space="preserve"> </v>
      </c>
    </row>
    <row r="15" spans="2:15" s="8" customFormat="1" ht="27" thickBot="1" x14ac:dyDescent="0.3">
      <c r="B15" s="14" t="s">
        <v>6</v>
      </c>
      <c r="C15" s="11"/>
      <c r="D15" s="24" t="s">
        <v>66</v>
      </c>
      <c r="E15" s="25"/>
      <c r="F15" s="47">
        <f t="shared" si="4"/>
        <v>0</v>
      </c>
      <c r="G15" s="48" t="s">
        <v>67</v>
      </c>
      <c r="H15" s="25"/>
      <c r="I15" s="26">
        <f t="shared" si="5"/>
        <v>0</v>
      </c>
      <c r="J15" s="24" t="s">
        <v>68</v>
      </c>
      <c r="K15" s="25"/>
      <c r="L15" s="21">
        <f t="shared" si="6"/>
        <v>0</v>
      </c>
      <c r="M15" s="10" t="str">
        <f t="shared" si="7"/>
        <v xml:space="preserve"> </v>
      </c>
    </row>
    <row r="16" spans="2:15" s="8" customFormat="1" ht="15.75" thickBot="1" x14ac:dyDescent="0.3">
      <c r="B16" s="14" t="s">
        <v>41</v>
      </c>
      <c r="C16" s="11"/>
      <c r="D16" s="24" t="s">
        <v>92</v>
      </c>
      <c r="E16" s="25"/>
      <c r="F16" s="47">
        <f t="shared" si="4"/>
        <v>0</v>
      </c>
      <c r="G16" s="24" t="s">
        <v>88</v>
      </c>
      <c r="H16" s="25"/>
      <c r="I16" s="26">
        <f t="shared" si="5"/>
        <v>0</v>
      </c>
      <c r="J16" s="24" t="s">
        <v>69</v>
      </c>
      <c r="K16" s="25"/>
      <c r="L16" s="21">
        <f t="shared" si="6"/>
        <v>0</v>
      </c>
      <c r="M16" s="10" t="str">
        <f t="shared" si="7"/>
        <v xml:space="preserve"> </v>
      </c>
    </row>
    <row r="17" spans="2:15" s="8" customFormat="1" ht="15.75" thickBot="1" x14ac:dyDescent="0.3">
      <c r="B17" s="14" t="s">
        <v>43</v>
      </c>
      <c r="C17" s="11"/>
      <c r="D17" s="24" t="s">
        <v>73</v>
      </c>
      <c r="E17" s="25"/>
      <c r="F17" s="47">
        <f t="shared" si="4"/>
        <v>0</v>
      </c>
      <c r="G17" s="24" t="s">
        <v>74</v>
      </c>
      <c r="H17" s="25"/>
      <c r="I17" s="26">
        <f t="shared" si="5"/>
        <v>0</v>
      </c>
      <c r="J17" s="24" t="s">
        <v>75</v>
      </c>
      <c r="K17" s="25"/>
      <c r="L17" s="21">
        <f t="shared" si="6"/>
        <v>0</v>
      </c>
      <c r="M17" s="10" t="str">
        <f t="shared" si="7"/>
        <v xml:space="preserve"> </v>
      </c>
    </row>
    <row r="18" spans="2:15" s="8" customFormat="1" ht="15.75" thickBot="1" x14ac:dyDescent="0.3">
      <c r="B18" s="14" t="s">
        <v>44</v>
      </c>
      <c r="C18" s="11"/>
      <c r="D18" s="24" t="s">
        <v>76</v>
      </c>
      <c r="E18" s="25"/>
      <c r="F18" s="47">
        <f t="shared" si="4"/>
        <v>0</v>
      </c>
      <c r="G18" s="24" t="s">
        <v>77</v>
      </c>
      <c r="H18" s="25"/>
      <c r="I18" s="26">
        <f t="shared" si="5"/>
        <v>0</v>
      </c>
      <c r="J18" s="24" t="s">
        <v>78</v>
      </c>
      <c r="K18" s="25"/>
      <c r="L18" s="21">
        <f t="shared" si="6"/>
        <v>0</v>
      </c>
      <c r="M18" s="10" t="str">
        <f t="shared" si="7"/>
        <v xml:space="preserve"> </v>
      </c>
    </row>
    <row r="19" spans="2:15" s="8" customFormat="1" ht="15.75" thickBot="1" x14ac:dyDescent="0.3">
      <c r="B19" s="14" t="s">
        <v>45</v>
      </c>
      <c r="C19" s="11"/>
      <c r="D19" s="24" t="s">
        <v>79</v>
      </c>
      <c r="E19" s="25"/>
      <c r="F19" s="47">
        <f t="shared" si="4"/>
        <v>0</v>
      </c>
      <c r="G19" s="24" t="s">
        <v>19</v>
      </c>
      <c r="H19" s="25"/>
      <c r="I19" s="26">
        <f t="shared" si="5"/>
        <v>0</v>
      </c>
      <c r="J19" s="24" t="s">
        <v>80</v>
      </c>
      <c r="K19" s="25"/>
      <c r="L19" s="21">
        <f t="shared" si="6"/>
        <v>0</v>
      </c>
      <c r="M19" s="10" t="str">
        <f t="shared" si="7"/>
        <v xml:space="preserve"> </v>
      </c>
    </row>
    <row r="20" spans="2:15" s="8" customFormat="1" x14ac:dyDescent="0.25">
      <c r="C20" s="12"/>
      <c r="D20" s="20"/>
      <c r="E20" s="12"/>
      <c r="F20" s="12"/>
      <c r="G20" s="20"/>
      <c r="H20" s="12"/>
      <c r="I20" s="12"/>
      <c r="J20" s="20"/>
      <c r="K20" s="12"/>
      <c r="M20" s="12"/>
    </row>
    <row r="21" spans="2:15" s="8" customFormat="1" x14ac:dyDescent="0.25">
      <c r="B21" s="1" t="s">
        <v>54</v>
      </c>
      <c r="C21" s="13"/>
      <c r="D21" s="3">
        <f>E21*6</f>
        <v>0</v>
      </c>
      <c r="E21" s="3">
        <f>COUNTIF(E5:E19,"Y")</f>
        <v>0</v>
      </c>
      <c r="F21" s="13"/>
      <c r="G21" s="3">
        <f>H21*3</f>
        <v>0</v>
      </c>
      <c r="H21" s="3">
        <f>COUNTIF(H5:H19,"Y")</f>
        <v>0</v>
      </c>
      <c r="I21" s="13"/>
      <c r="J21" s="3">
        <f>K21*1</f>
        <v>0</v>
      </c>
      <c r="K21" s="3">
        <f>COUNTIF(K5:K19,"Y")</f>
        <v>0</v>
      </c>
      <c r="L21"/>
      <c r="M21" s="3"/>
    </row>
    <row r="22" spans="2:15" s="8" customFormat="1" ht="16.5" customHeight="1" x14ac:dyDescent="0.25">
      <c r="C22" s="12"/>
      <c r="D22" s="20"/>
      <c r="E22" s="12"/>
      <c r="F22" s="12"/>
      <c r="G22" s="20"/>
      <c r="H22" s="12"/>
      <c r="I22" s="12"/>
      <c r="J22" s="20"/>
      <c r="K22" s="12"/>
      <c r="M22" s="12"/>
    </row>
    <row r="23" spans="2:15" s="8" customFormat="1" x14ac:dyDescent="0.25">
      <c r="B23" s="1" t="s">
        <v>55</v>
      </c>
      <c r="C23" s="9"/>
      <c r="D23" s="2">
        <f>D21+G21+J21</f>
        <v>0</v>
      </c>
      <c r="E23" s="9"/>
      <c r="F23" s="9"/>
      <c r="H23" s="9"/>
      <c r="I23" s="9"/>
      <c r="K23" s="9"/>
      <c r="M23" s="9"/>
    </row>
    <row r="24" spans="2:15" s="8" customFormat="1" ht="20.25" customHeight="1" x14ac:dyDescent="0.25">
      <c r="C24" s="9"/>
      <c r="E24" s="9"/>
      <c r="F24" s="9"/>
      <c r="H24" s="9"/>
      <c r="I24" s="9"/>
      <c r="K24" s="9"/>
      <c r="M24" s="9"/>
      <c r="O24" s="7"/>
    </row>
    <row r="25" spans="2:15" s="8" customFormat="1" x14ac:dyDescent="0.25">
      <c r="B25" s="1" t="s">
        <v>91</v>
      </c>
      <c r="C25" s="9"/>
      <c r="D25" s="2" t="str">
        <f>IF(D23&lt;40,"Tier I",IF(D23&gt;66,"Tier III","Tier II"))</f>
        <v>Tier I</v>
      </c>
      <c r="E25" s="9"/>
      <c r="F25" s="9"/>
      <c r="H25" s="9"/>
      <c r="I25" s="9"/>
      <c r="K25" s="9"/>
      <c r="M25" s="9"/>
      <c r="O25" s="7"/>
    </row>
    <row r="26" spans="2:15" ht="18.75" customHeight="1" x14ac:dyDescent="0.25"/>
    <row r="27" spans="2:15" ht="39.950000000000003" customHeight="1" x14ac:dyDescent="0.25">
      <c r="B27" s="51" t="s">
        <v>33</v>
      </c>
      <c r="C27" s="51"/>
      <c r="D27" s="51"/>
      <c r="E27" s="51"/>
      <c r="F27" s="51"/>
      <c r="G27" s="51"/>
      <c r="H27" s="45"/>
      <c r="I27" s="45"/>
      <c r="J27" s="45"/>
    </row>
  </sheetData>
  <mergeCells count="2">
    <mergeCell ref="B2:G2"/>
    <mergeCell ref="B27:G27"/>
  </mergeCells>
  <conditionalFormatting sqref="M5:M13 M15:M19">
    <cfRule type="containsText" dxfId="1" priority="3" operator="containsText" text="ERROR">
      <formula>NOT(ISERROR(SEARCH("ERROR",M5)))</formula>
    </cfRule>
  </conditionalFormatting>
  <conditionalFormatting sqref="M14">
    <cfRule type="containsText" dxfId="0" priority="1" operator="containsText" text="ERROR">
      <formula>NOT(ISERROR(SEARCH("ERROR",M14)))</formula>
    </cfRule>
  </conditionalFormatting>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14:formula1>
            <xm:f>'Look Ups'!$A$1:$A$3</xm:f>
          </x14:formula1>
          <xm:sqref>E5:E19 K5:K19 H5:H19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0"/>
  <sheetViews>
    <sheetView topLeftCell="A7" zoomScaleNormal="100" workbookViewId="0">
      <selection activeCell="I19" sqref="I19"/>
    </sheetView>
  </sheetViews>
  <sheetFormatPr defaultColWidth="8.7109375" defaultRowHeight="15" x14ac:dyDescent="0.25"/>
  <cols>
    <col min="1" max="1" width="2.5703125" style="7" customWidth="1"/>
    <col min="2" max="2" width="26.140625" style="7" customWidth="1"/>
    <col min="3" max="3" width="85.7109375" style="7" customWidth="1"/>
    <col min="4" max="16384" width="8.7109375" style="7"/>
  </cols>
  <sheetData>
    <row r="1" spans="2:3" ht="15" customHeight="1" x14ac:dyDescent="0.25"/>
    <row r="2" spans="2:3" ht="32.450000000000003" customHeight="1" x14ac:dyDescent="0.25">
      <c r="B2" s="53" t="s">
        <v>51</v>
      </c>
      <c r="C2" s="53"/>
    </row>
    <row r="3" spans="2:3" ht="3" customHeight="1" x14ac:dyDescent="0.25"/>
    <row r="4" spans="2:3" ht="21.95" customHeight="1" thickBot="1" x14ac:dyDescent="0.3">
      <c r="B4" s="27" t="s">
        <v>11</v>
      </c>
      <c r="C4" s="28" t="s">
        <v>34</v>
      </c>
    </row>
    <row r="5" spans="2:3" s="8" customFormat="1" ht="26.25" thickBot="1" x14ac:dyDescent="0.3">
      <c r="B5" s="35" t="s">
        <v>0</v>
      </c>
      <c r="C5" s="31" t="s">
        <v>38</v>
      </c>
    </row>
    <row r="6" spans="2:3" s="8" customFormat="1" ht="53.1" customHeight="1" thickBot="1" x14ac:dyDescent="0.3">
      <c r="B6" s="30" t="s">
        <v>1</v>
      </c>
      <c r="C6" s="32" t="s">
        <v>47</v>
      </c>
    </row>
    <row r="7" spans="2:3" s="8" customFormat="1" ht="26.25" thickBot="1" x14ac:dyDescent="0.3">
      <c r="B7" s="30" t="s">
        <v>8</v>
      </c>
      <c r="C7" s="33" t="s">
        <v>90</v>
      </c>
    </row>
    <row r="8" spans="2:3" s="8" customFormat="1" ht="15" customHeight="1" thickBot="1" x14ac:dyDescent="0.3">
      <c r="B8" s="30" t="s">
        <v>2</v>
      </c>
      <c r="C8" s="33" t="s">
        <v>48</v>
      </c>
    </row>
    <row r="9" spans="2:3" ht="15" customHeight="1" thickBot="1" x14ac:dyDescent="0.3">
      <c r="B9" s="30" t="s">
        <v>3</v>
      </c>
      <c r="C9" s="34" t="s">
        <v>37</v>
      </c>
    </row>
    <row r="10" spans="2:3" ht="27" thickBot="1" x14ac:dyDescent="0.3">
      <c r="B10" s="30" t="s">
        <v>5</v>
      </c>
      <c r="C10" s="34" t="s">
        <v>35</v>
      </c>
    </row>
    <row r="11" spans="2:3" ht="27" thickBot="1" x14ac:dyDescent="0.3">
      <c r="B11" s="30" t="s">
        <v>4</v>
      </c>
      <c r="C11" s="34" t="s">
        <v>22</v>
      </c>
    </row>
    <row r="12" spans="2:3" ht="15" customHeight="1" thickBot="1" x14ac:dyDescent="0.3">
      <c r="B12" s="30" t="s">
        <v>6</v>
      </c>
      <c r="C12" s="34" t="s">
        <v>49</v>
      </c>
    </row>
    <row r="13" spans="2:3" ht="27" thickBot="1" x14ac:dyDescent="0.3">
      <c r="B13" s="30" t="s">
        <v>41</v>
      </c>
      <c r="C13" s="34" t="s">
        <v>26</v>
      </c>
    </row>
    <row r="14" spans="2:3" ht="27" thickBot="1" x14ac:dyDescent="0.3">
      <c r="B14" s="30" t="s">
        <v>42</v>
      </c>
      <c r="C14" s="34" t="s">
        <v>25</v>
      </c>
    </row>
    <row r="15" spans="2:3" ht="25.5" customHeight="1" thickBot="1" x14ac:dyDescent="0.3">
      <c r="B15" s="30" t="s">
        <v>43</v>
      </c>
      <c r="C15" s="34" t="s">
        <v>89</v>
      </c>
    </row>
    <row r="16" spans="2:3" ht="15" customHeight="1" thickBot="1" x14ac:dyDescent="0.3">
      <c r="B16" s="30" t="s">
        <v>44</v>
      </c>
      <c r="C16" s="34" t="s">
        <v>23</v>
      </c>
    </row>
    <row r="17" spans="2:3" ht="14.45" customHeight="1" thickBot="1" x14ac:dyDescent="0.3">
      <c r="B17" s="30" t="s">
        <v>45</v>
      </c>
      <c r="C17" s="34" t="s">
        <v>29</v>
      </c>
    </row>
    <row r="18" spans="2:3" ht="15.75" thickBot="1" x14ac:dyDescent="0.3">
      <c r="B18" s="35" t="s">
        <v>46</v>
      </c>
      <c r="C18" s="36" t="s">
        <v>24</v>
      </c>
    </row>
    <row r="19" spans="2:3" ht="32.25" customHeight="1" x14ac:dyDescent="0.25">
      <c r="B19" s="49" t="s">
        <v>93</v>
      </c>
      <c r="C19" s="36" t="s">
        <v>94</v>
      </c>
    </row>
    <row r="20" spans="2:3" ht="39.950000000000003" customHeight="1" x14ac:dyDescent="0.25">
      <c r="B20" s="52" t="s">
        <v>33</v>
      </c>
      <c r="C20" s="52"/>
    </row>
  </sheetData>
  <mergeCells count="2">
    <mergeCell ref="B20:C20"/>
    <mergeCell ref="B2:C2"/>
  </mergeCells>
  <pageMargins left="0.75" right="0.75" top="1" bottom="1"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0"/>
  <sheetViews>
    <sheetView zoomScaleNormal="100" workbookViewId="0"/>
  </sheetViews>
  <sheetFormatPr defaultColWidth="8.7109375" defaultRowHeight="15" x14ac:dyDescent="0.25"/>
  <cols>
    <col min="1" max="1" width="2.5703125" style="7" customWidth="1"/>
    <col min="2" max="2" width="26.140625" style="7" customWidth="1"/>
    <col min="3" max="3" width="85.7109375" style="7" customWidth="1"/>
    <col min="4" max="16384" width="8.7109375" style="7"/>
  </cols>
  <sheetData>
    <row r="1" spans="2:3" ht="15" customHeight="1" x14ac:dyDescent="0.25"/>
    <row r="2" spans="2:3" ht="32.450000000000003" customHeight="1" x14ac:dyDescent="0.25">
      <c r="B2" s="53" t="s">
        <v>52</v>
      </c>
      <c r="C2" s="53"/>
    </row>
    <row r="3" spans="2:3" ht="3" customHeight="1" x14ac:dyDescent="0.25"/>
    <row r="4" spans="2:3" ht="21.95" customHeight="1" x14ac:dyDescent="0.25">
      <c r="B4" s="27" t="s">
        <v>20</v>
      </c>
      <c r="C4" s="28" t="s">
        <v>21</v>
      </c>
    </row>
    <row r="5" spans="2:3" s="8" customFormat="1" x14ac:dyDescent="0.25">
      <c r="B5" s="37" t="s">
        <v>31</v>
      </c>
      <c r="C5" s="38" t="s">
        <v>32</v>
      </c>
    </row>
    <row r="6" spans="2:3" s="8" customFormat="1" x14ac:dyDescent="0.25">
      <c r="B6" s="39"/>
      <c r="C6" s="39"/>
    </row>
    <row r="7" spans="2:3" s="8" customFormat="1" x14ac:dyDescent="0.25">
      <c r="B7" s="39"/>
      <c r="C7" s="39"/>
    </row>
    <row r="8" spans="2:3" s="8" customFormat="1" x14ac:dyDescent="0.25">
      <c r="B8" s="39"/>
      <c r="C8" s="39"/>
    </row>
    <row r="9" spans="2:3" s="8" customFormat="1" x14ac:dyDescent="0.25">
      <c r="B9" s="39"/>
      <c r="C9" s="39"/>
    </row>
    <row r="10" spans="2:3" s="8" customFormat="1" x14ac:dyDescent="0.25">
      <c r="B10" s="39"/>
      <c r="C10" s="39"/>
    </row>
    <row r="11" spans="2:3" s="8" customFormat="1" x14ac:dyDescent="0.25">
      <c r="B11" s="39"/>
      <c r="C11" s="39"/>
    </row>
    <row r="12" spans="2:3" s="8" customFormat="1" x14ac:dyDescent="0.25">
      <c r="B12" s="39"/>
      <c r="C12" s="39"/>
    </row>
    <row r="13" spans="2:3" s="8" customFormat="1" x14ac:dyDescent="0.25">
      <c r="B13" s="39"/>
      <c r="C13" s="39"/>
    </row>
    <row r="14" spans="2:3" s="8" customFormat="1" x14ac:dyDescent="0.25">
      <c r="B14" s="39"/>
      <c r="C14" s="39"/>
    </row>
    <row r="15" spans="2:3" s="8" customFormat="1" x14ac:dyDescent="0.25">
      <c r="B15" s="39"/>
      <c r="C15" s="39"/>
    </row>
    <row r="16" spans="2:3" s="8" customFormat="1" x14ac:dyDescent="0.25">
      <c r="B16" s="39"/>
      <c r="C16" s="39"/>
    </row>
    <row r="17" spans="2:3" s="8" customFormat="1" ht="15" customHeight="1" x14ac:dyDescent="0.25">
      <c r="B17" s="40"/>
      <c r="C17" s="41"/>
    </row>
    <row r="18" spans="2:3" s="8" customFormat="1" ht="15" customHeight="1" x14ac:dyDescent="0.25">
      <c r="B18" s="40"/>
      <c r="C18" s="42"/>
    </row>
    <row r="19" spans="2:3" s="8" customFormat="1" ht="4.5" customHeight="1" x14ac:dyDescent="0.25">
      <c r="B19" s="22"/>
      <c r="C19" s="19"/>
    </row>
    <row r="20" spans="2:3" ht="39.6" customHeight="1" x14ac:dyDescent="0.25">
      <c r="B20" s="52" t="s">
        <v>33</v>
      </c>
      <c r="C20" s="52"/>
    </row>
  </sheetData>
  <mergeCells count="2">
    <mergeCell ref="B20:C20"/>
    <mergeCell ref="B2:C2"/>
  </mergeCells>
  <pageMargins left="0.75"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2" sqref="A2"/>
    </sheetView>
  </sheetViews>
  <sheetFormatPr defaultColWidth="8.7109375" defaultRowHeight="12.75" x14ac:dyDescent="0.2"/>
  <cols>
    <col min="1" max="16384" width="8.7109375" style="6"/>
  </cols>
  <sheetData>
    <row r="1" spans="1:1" x14ac:dyDescent="0.2">
      <c r="A1" s="6" t="s">
        <v>27</v>
      </c>
    </row>
    <row r="2" spans="1:1" x14ac:dyDescent="0.2">
      <c r="A2" s="6" t="s">
        <v>10</v>
      </c>
    </row>
    <row r="3" spans="1:1" x14ac:dyDescent="0.2">
      <c r="A3" s="6" t="s">
        <v>14</v>
      </c>
    </row>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Home</vt:lpstr>
      <vt:lpstr>Tool</vt:lpstr>
      <vt:lpstr>Dictionary</vt:lpstr>
      <vt:lpstr>Resources</vt:lpstr>
      <vt:lpstr>Look 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Chavez, Lisset</dc:creator>
  <cp:lastModifiedBy>Brassfield, Melanie J CTR JBPHH, JB91</cp:lastModifiedBy>
  <dcterms:created xsi:type="dcterms:W3CDTF">2019-01-24T18:30:02Z</dcterms:created>
  <dcterms:modified xsi:type="dcterms:W3CDTF">2020-10-30T23:29:45Z</dcterms:modified>
</cp:coreProperties>
</file>